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enner\Desktop\"/>
    </mc:Choice>
  </mc:AlternateContent>
  <bookViews>
    <workbookView xWindow="-15" yWindow="45" windowWidth="11580" windowHeight="11895"/>
  </bookViews>
  <sheets>
    <sheet name="WS 19_20 Prüfungstermine" sheetId="6" r:id="rId1"/>
    <sheet name="Tabelle1" sheetId="8" r:id="rId2"/>
    <sheet name="Anmeldungen" sheetId="7" r:id="rId3"/>
    <sheet name="Prüfungen" sheetId="2" r:id="rId4"/>
    <sheet name="Prüfer" sheetId="3" r:id="rId5"/>
    <sheet name="Räume" sheetId="4" r:id="rId6"/>
    <sheet name="Status" sheetId="5" r:id="rId7"/>
  </sheets>
  <definedNames>
    <definedName name="_FilterDatabase" localSheetId="4" hidden="1">Prüfer!$A$1:$D$354</definedName>
    <definedName name="_FilterDatabase" localSheetId="3" hidden="1">Prüfungen!$A$1:$G$607</definedName>
    <definedName name="_FilterDatabase" localSheetId="0" hidden="1">'WS 19_20 Prüfungstermine'!$A$3:$J$126</definedName>
    <definedName name="_xlnm._FilterDatabase" localSheetId="3" hidden="1">Prüfungen!$A$1:$G$610</definedName>
    <definedName name="_xlnm._FilterDatabase" localSheetId="0" hidden="1">'WS 19_20 Prüfungstermine'!$A$3:$K$126</definedName>
    <definedName name="Print_Titles" localSheetId="0">'WS 19_20 Prüfungstermine'!$3:$3</definedName>
    <definedName name="Prüfung" localSheetId="0">'WS 19_20 Prüfungstermine'!#REF!</definedName>
    <definedName name="Prüfung">#REF!</definedName>
  </definedNames>
  <calcPr calcId="162913"/>
</workbook>
</file>

<file path=xl/calcChain.xml><?xml version="1.0" encoding="utf-8"?>
<calcChain xmlns="http://schemas.openxmlformats.org/spreadsheetml/2006/main">
  <c r="M120" i="6" l="1"/>
  <c r="M119" i="6"/>
  <c r="M118" i="6"/>
  <c r="M116" i="6"/>
  <c r="M104" i="6"/>
  <c r="M102" i="6"/>
  <c r="M93" i="6"/>
  <c r="M91" i="6"/>
  <c r="M88" i="6"/>
  <c r="M98" i="6"/>
  <c r="M95" i="6"/>
  <c r="M96" i="6"/>
  <c r="M82" i="6"/>
  <c r="M73" i="6"/>
  <c r="M74" i="6"/>
  <c r="M75" i="6"/>
  <c r="M76" i="6"/>
  <c r="M77" i="6"/>
  <c r="M78" i="6"/>
  <c r="M41" i="6"/>
  <c r="M40" i="6"/>
  <c r="M39" i="6"/>
  <c r="M35" i="6"/>
  <c r="M34" i="6"/>
  <c r="M33" i="6"/>
  <c r="M32" i="6"/>
  <c r="M27" i="6"/>
  <c r="M25" i="6"/>
  <c r="M24" i="6"/>
  <c r="M20" i="6"/>
  <c r="M15" i="6"/>
  <c r="M12" i="6"/>
  <c r="M5" i="6"/>
  <c r="Q123" i="6" l="1"/>
  <c r="P123" i="6"/>
  <c r="S123" i="6"/>
  <c r="T123" i="6"/>
  <c r="O123" i="6"/>
  <c r="T114" i="6"/>
  <c r="N114" i="6"/>
  <c r="M114" i="6" s="1"/>
  <c r="S112" i="6"/>
  <c r="O112" i="6"/>
  <c r="U108" i="6"/>
  <c r="Q108" i="6"/>
  <c r="P108" i="6"/>
  <c r="S108" i="6"/>
  <c r="R108" i="6"/>
  <c r="T108" i="6"/>
  <c r="N108" i="6"/>
  <c r="M108" i="6" s="1"/>
  <c r="O108" i="6"/>
  <c r="S107" i="6"/>
  <c r="R107" i="6"/>
  <c r="Q107" i="6"/>
  <c r="P107" i="6"/>
  <c r="R100" i="6"/>
  <c r="S100" i="6"/>
  <c r="T100" i="6"/>
  <c r="S99" i="6"/>
  <c r="P97" i="6"/>
  <c r="O97" i="6"/>
  <c r="M97" i="6" s="1"/>
  <c r="U94" i="6"/>
  <c r="M94" i="6" s="1"/>
  <c r="Q94" i="6"/>
  <c r="Q92" i="6"/>
  <c r="N92" i="6"/>
  <c r="O92" i="6"/>
  <c r="Q87" i="6"/>
  <c r="S87" i="6"/>
  <c r="R87" i="6"/>
  <c r="T86" i="6"/>
  <c r="M86" i="6" s="1"/>
  <c r="X86" i="6"/>
  <c r="U86" i="6"/>
  <c r="U85" i="6"/>
  <c r="P85" i="6"/>
  <c r="N85" i="6"/>
  <c r="O85" i="6"/>
  <c r="R81" i="6"/>
  <c r="M81" i="6" s="1"/>
  <c r="Q79" i="6"/>
  <c r="M79" i="6" s="1"/>
  <c r="O79" i="6"/>
  <c r="N79" i="6"/>
  <c r="S71" i="6"/>
  <c r="M71" i="6" s="1"/>
  <c r="T71" i="6"/>
  <c r="R71" i="6"/>
  <c r="V65" i="6"/>
  <c r="Q65" i="6"/>
  <c r="M65" i="6" s="1"/>
  <c r="P63" i="6"/>
  <c r="M63" i="6" s="1"/>
  <c r="R63" i="6"/>
  <c r="T63" i="6"/>
  <c r="O63" i="6"/>
  <c r="U62" i="6"/>
  <c r="T62" i="6"/>
  <c r="S62" i="6"/>
  <c r="R62" i="6"/>
  <c r="Q62" i="6"/>
  <c r="P62" i="6"/>
  <c r="O62" i="6"/>
  <c r="N62" i="6"/>
  <c r="Q61" i="6"/>
  <c r="P61" i="6"/>
  <c r="V61" i="6"/>
  <c r="U61" i="6"/>
  <c r="S61" i="6"/>
  <c r="R61" i="6"/>
  <c r="T61" i="6"/>
  <c r="O61" i="6"/>
  <c r="N61" i="6"/>
  <c r="T57" i="6"/>
  <c r="R57" i="6"/>
  <c r="O54" i="6"/>
  <c r="N54" i="6"/>
  <c r="O57" i="6"/>
  <c r="N57" i="6"/>
  <c r="Q53" i="6"/>
  <c r="P53" i="6"/>
  <c r="M53" i="6" s="1"/>
  <c r="T49" i="6"/>
  <c r="R49" i="6"/>
  <c r="N49" i="6"/>
  <c r="M49" i="6" s="1"/>
  <c r="Q42" i="6"/>
  <c r="M42" i="6" s="1"/>
  <c r="P42" i="6"/>
  <c r="Q19" i="6"/>
  <c r="U19" i="6"/>
  <c r="M100" i="6"/>
  <c r="M99" i="6"/>
  <c r="M87" i="6"/>
  <c r="M72" i="6"/>
  <c r="M57" i="6"/>
  <c r="M54" i="6"/>
  <c r="S18" i="6"/>
  <c r="N18" i="6"/>
  <c r="O18" i="6"/>
  <c r="Q8" i="6"/>
  <c r="P8" i="6"/>
  <c r="M8" i="6" s="1"/>
  <c r="M92" i="6" l="1"/>
  <c r="M19" i="6"/>
  <c r="M85" i="6"/>
  <c r="M18" i="6"/>
  <c r="M61" i="6"/>
  <c r="M62" i="6"/>
  <c r="M107" i="6"/>
  <c r="M112" i="6"/>
  <c r="M123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7" i="6"/>
  <c r="K108" i="6"/>
  <c r="K110" i="6"/>
  <c r="K111" i="6"/>
  <c r="K112" i="6"/>
  <c r="K113" i="6"/>
  <c r="K114" i="6"/>
  <c r="K115" i="6"/>
  <c r="K116" i="6"/>
  <c r="K118" i="6"/>
  <c r="K119" i="6"/>
  <c r="K120" i="6"/>
  <c r="K121" i="6"/>
  <c r="K122" i="6"/>
  <c r="K123" i="6"/>
  <c r="K124" i="6"/>
  <c r="K125" i="6"/>
  <c r="K126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9" i="6"/>
  <c r="K61" i="6"/>
  <c r="K62" i="6"/>
  <c r="K63" i="6"/>
  <c r="K64" i="6"/>
  <c r="K65" i="6"/>
  <c r="K67" i="6"/>
  <c r="K68" i="6"/>
  <c r="K69" i="6"/>
  <c r="K6" i="6"/>
  <c r="K7" i="6"/>
  <c r="K8" i="6"/>
  <c r="K9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7" i="6"/>
  <c r="K28" i="6"/>
  <c r="K31" i="6"/>
  <c r="K32" i="6"/>
  <c r="K33" i="6"/>
  <c r="K34" i="6"/>
  <c r="K35" i="6"/>
  <c r="K36" i="6"/>
  <c r="K37" i="6"/>
  <c r="K38" i="6"/>
  <c r="K39" i="6"/>
  <c r="K40" i="6"/>
  <c r="K41" i="6"/>
  <c r="K42" i="6"/>
  <c r="K5" i="6"/>
  <c r="H5" i="6"/>
  <c r="H47" i="6" l="1"/>
  <c r="J47" i="6"/>
  <c r="F47" i="6"/>
  <c r="I47" i="6" s="1"/>
  <c r="D47" i="6"/>
  <c r="H23" i="6" l="1"/>
  <c r="J23" i="6"/>
  <c r="F23" i="6"/>
  <c r="I23" i="6" s="1"/>
  <c r="D23" i="6"/>
  <c r="H14" i="6" l="1"/>
  <c r="J14" i="6"/>
  <c r="F14" i="6"/>
  <c r="I14" i="6" s="1"/>
  <c r="D14" i="6"/>
  <c r="H122" i="6" l="1"/>
  <c r="J122" i="6"/>
  <c r="F122" i="6"/>
  <c r="I122" i="6" s="1"/>
  <c r="D122" i="6"/>
  <c r="H92" i="6"/>
  <c r="J92" i="6"/>
  <c r="F92" i="6"/>
  <c r="I92" i="6" s="1"/>
  <c r="D92" i="6"/>
  <c r="H64" i="6"/>
  <c r="H65" i="6"/>
  <c r="H78" i="6"/>
  <c r="J78" i="6"/>
  <c r="F78" i="6"/>
  <c r="I78" i="6" s="1"/>
  <c r="F79" i="6"/>
  <c r="D78" i="6"/>
  <c r="H11" i="6"/>
  <c r="J11" i="6"/>
  <c r="F11" i="6"/>
  <c r="I11" i="6" s="1"/>
  <c r="D11" i="6"/>
  <c r="H116" i="6"/>
  <c r="J116" i="6"/>
  <c r="F116" i="6"/>
  <c r="I116" i="6" s="1"/>
  <c r="D116" i="6"/>
  <c r="H46" i="6"/>
  <c r="J46" i="6"/>
  <c r="F46" i="6"/>
  <c r="I46" i="6" s="1"/>
  <c r="D46" i="6"/>
  <c r="D66" i="6"/>
  <c r="F66" i="6"/>
  <c r="I66" i="6" s="1"/>
  <c r="H66" i="6"/>
  <c r="J66" i="6"/>
  <c r="H13" i="6"/>
  <c r="J13" i="6"/>
  <c r="F13" i="6"/>
  <c r="I13" i="6" s="1"/>
  <c r="D13" i="6"/>
  <c r="H110" i="6" l="1"/>
  <c r="J110" i="6"/>
  <c r="F110" i="6"/>
  <c r="I110" i="6" s="1"/>
  <c r="D110" i="6"/>
  <c r="H114" i="6"/>
  <c r="J114" i="6"/>
  <c r="F114" i="6"/>
  <c r="I114" i="6" s="1"/>
  <c r="D114" i="6"/>
  <c r="H112" i="6"/>
  <c r="J112" i="6"/>
  <c r="F112" i="6"/>
  <c r="I112" i="6" s="1"/>
  <c r="D112" i="6"/>
  <c r="H73" i="6"/>
  <c r="J73" i="6"/>
  <c r="F73" i="6"/>
  <c r="I73" i="6" s="1"/>
  <c r="D73" i="6"/>
  <c r="H41" i="6"/>
  <c r="J41" i="6"/>
  <c r="F41" i="6"/>
  <c r="I41" i="6" s="1"/>
  <c r="D41" i="6"/>
  <c r="H56" i="6"/>
  <c r="J56" i="6"/>
  <c r="F56" i="6"/>
  <c r="I56" i="6" s="1"/>
  <c r="D56" i="6"/>
  <c r="H45" i="6"/>
  <c r="J45" i="6"/>
  <c r="F45" i="6"/>
  <c r="I45" i="6" s="1"/>
  <c r="D45" i="6"/>
  <c r="H12" i="6" l="1"/>
  <c r="J12" i="6"/>
  <c r="F12" i="6"/>
  <c r="I12" i="6" s="1"/>
  <c r="D12" i="6"/>
  <c r="H55" i="6" l="1"/>
  <c r="J55" i="6"/>
  <c r="F55" i="6"/>
  <c r="I55" i="6" s="1"/>
  <c r="D55" i="6"/>
  <c r="H37" i="6"/>
  <c r="J37" i="6"/>
  <c r="H38" i="6"/>
  <c r="J38" i="6"/>
  <c r="F37" i="6"/>
  <c r="I37" i="6" s="1"/>
  <c r="F38" i="6"/>
  <c r="I38" i="6" s="1"/>
  <c r="D37" i="6"/>
  <c r="D38" i="6"/>
  <c r="H27" i="6"/>
  <c r="J27" i="6"/>
  <c r="H28" i="6"/>
  <c r="J28" i="6"/>
  <c r="F27" i="6"/>
  <c r="I27" i="6" s="1"/>
  <c r="F28" i="6"/>
  <c r="I28" i="6" s="1"/>
  <c r="D27" i="6"/>
  <c r="D28" i="6"/>
  <c r="H124" i="6" l="1"/>
  <c r="J124" i="6"/>
  <c r="F124" i="6"/>
  <c r="I124" i="6" s="1"/>
  <c r="D124" i="6"/>
  <c r="H103" i="6" l="1"/>
  <c r="J103" i="6"/>
  <c r="H104" i="6"/>
  <c r="J104" i="6"/>
  <c r="F103" i="6"/>
  <c r="I103" i="6" s="1"/>
  <c r="F104" i="6"/>
  <c r="I104" i="6" s="1"/>
  <c r="D103" i="6"/>
  <c r="D104" i="6"/>
  <c r="H102" i="6"/>
  <c r="J102" i="6"/>
  <c r="F102" i="6"/>
  <c r="I102" i="6" s="1"/>
  <c r="D102" i="6"/>
  <c r="H125" i="6"/>
  <c r="J125" i="6"/>
  <c r="F125" i="6"/>
  <c r="I125" i="6" s="1"/>
  <c r="D125" i="6"/>
  <c r="J120" i="6"/>
  <c r="J121" i="6"/>
  <c r="H120" i="6"/>
  <c r="H121" i="6"/>
  <c r="F120" i="6"/>
  <c r="I120" i="6" s="1"/>
  <c r="F121" i="6"/>
  <c r="I121" i="6" s="1"/>
  <c r="D120" i="6"/>
  <c r="D121" i="6"/>
  <c r="J126" i="6" l="1"/>
  <c r="H126" i="6"/>
  <c r="J123" i="6"/>
  <c r="H123" i="6"/>
  <c r="J119" i="6"/>
  <c r="H119" i="6"/>
  <c r="J118" i="6"/>
  <c r="H118" i="6"/>
  <c r="J117" i="6"/>
  <c r="H117" i="6"/>
  <c r="J115" i="6"/>
  <c r="H115" i="6"/>
  <c r="J113" i="6"/>
  <c r="H113" i="6"/>
  <c r="J111" i="6"/>
  <c r="H111" i="6"/>
  <c r="J109" i="6"/>
  <c r="H109" i="6"/>
  <c r="J108" i="6"/>
  <c r="H108" i="6"/>
  <c r="J107" i="6"/>
  <c r="H107" i="6"/>
  <c r="J106" i="6"/>
  <c r="H106" i="6"/>
  <c r="J105" i="6"/>
  <c r="H105" i="6"/>
  <c r="J101" i="6"/>
  <c r="H101" i="6"/>
  <c r="J100" i="6"/>
  <c r="H100" i="6"/>
  <c r="J99" i="6"/>
  <c r="H99" i="6"/>
  <c r="J98" i="6"/>
  <c r="H98" i="6"/>
  <c r="J97" i="6"/>
  <c r="H97" i="6"/>
  <c r="J96" i="6"/>
  <c r="H96" i="6"/>
  <c r="J95" i="6"/>
  <c r="H95" i="6"/>
  <c r="J94" i="6"/>
  <c r="H94" i="6"/>
  <c r="J93" i="6"/>
  <c r="H93" i="6"/>
  <c r="J91" i="6"/>
  <c r="H91" i="6"/>
  <c r="J90" i="6"/>
  <c r="H90" i="6"/>
  <c r="J89" i="6"/>
  <c r="H89" i="6"/>
  <c r="J88" i="6"/>
  <c r="H88" i="6"/>
  <c r="J87" i="6"/>
  <c r="H87" i="6"/>
  <c r="J86" i="6"/>
  <c r="H86" i="6"/>
  <c r="J85" i="6"/>
  <c r="H85" i="6"/>
  <c r="J84" i="6"/>
  <c r="H84" i="6"/>
  <c r="J83" i="6"/>
  <c r="H83" i="6"/>
  <c r="J82" i="6"/>
  <c r="H82" i="6"/>
  <c r="J81" i="6"/>
  <c r="H81" i="6"/>
  <c r="J80" i="6"/>
  <c r="H80" i="6"/>
  <c r="J79" i="6"/>
  <c r="H79" i="6"/>
  <c r="J77" i="6"/>
  <c r="H77" i="6"/>
  <c r="J76" i="6"/>
  <c r="H76" i="6"/>
  <c r="J75" i="6"/>
  <c r="H75" i="6"/>
  <c r="J74" i="6"/>
  <c r="H74" i="6"/>
  <c r="J72" i="6"/>
  <c r="H72" i="6"/>
  <c r="J71" i="6"/>
  <c r="H71" i="6"/>
  <c r="J70" i="6"/>
  <c r="H70" i="6"/>
  <c r="J69" i="6"/>
  <c r="H69" i="6"/>
  <c r="J68" i="6"/>
  <c r="H68" i="6"/>
  <c r="J67" i="6"/>
  <c r="H67" i="6"/>
  <c r="J65" i="6"/>
  <c r="J64" i="6"/>
  <c r="J63" i="6"/>
  <c r="H63" i="6"/>
  <c r="J62" i="6"/>
  <c r="H62" i="6"/>
  <c r="J61" i="6"/>
  <c r="H61" i="6"/>
  <c r="J60" i="6"/>
  <c r="H60" i="6"/>
  <c r="J59" i="6"/>
  <c r="H59" i="6"/>
  <c r="J58" i="6"/>
  <c r="H58" i="6"/>
  <c r="J57" i="6"/>
  <c r="H57" i="6"/>
  <c r="J54" i="6"/>
  <c r="H54" i="6"/>
  <c r="J53" i="6"/>
  <c r="H53" i="6"/>
  <c r="J52" i="6"/>
  <c r="H52" i="6"/>
  <c r="J51" i="6"/>
  <c r="H51" i="6"/>
  <c r="J50" i="6"/>
  <c r="H50" i="6"/>
  <c r="J49" i="6"/>
  <c r="H49" i="6"/>
  <c r="J48" i="6"/>
  <c r="H48" i="6"/>
  <c r="J44" i="6"/>
  <c r="H44" i="6"/>
  <c r="J43" i="6"/>
  <c r="H43" i="6"/>
  <c r="J42" i="6"/>
  <c r="H42" i="6"/>
  <c r="J40" i="6"/>
  <c r="H40" i="6"/>
  <c r="J39" i="6"/>
  <c r="H39" i="6"/>
  <c r="J36" i="6"/>
  <c r="H36" i="6"/>
  <c r="J35" i="6"/>
  <c r="H35" i="6"/>
  <c r="J34" i="6"/>
  <c r="H34" i="6"/>
  <c r="J33" i="6"/>
  <c r="H33" i="6"/>
  <c r="J32" i="6"/>
  <c r="H32" i="6"/>
  <c r="J31" i="6"/>
  <c r="H31" i="6"/>
  <c r="J30" i="6"/>
  <c r="H30" i="6"/>
  <c r="J29" i="6"/>
  <c r="H29" i="6"/>
  <c r="J26" i="6"/>
  <c r="H26" i="6"/>
  <c r="J25" i="6"/>
  <c r="H25" i="6"/>
  <c r="J24" i="6"/>
  <c r="H24" i="6"/>
  <c r="J22" i="6"/>
  <c r="H22" i="6"/>
  <c r="J21" i="6"/>
  <c r="H21" i="6"/>
  <c r="J20" i="6"/>
  <c r="H20" i="6"/>
  <c r="J19" i="6"/>
  <c r="H19" i="6"/>
  <c r="J18" i="6"/>
  <c r="H18" i="6"/>
  <c r="J17" i="6"/>
  <c r="H17" i="6"/>
  <c r="J16" i="6"/>
  <c r="H16" i="6"/>
  <c r="J15" i="6"/>
  <c r="H15" i="6"/>
  <c r="J10" i="6"/>
  <c r="H10" i="6"/>
  <c r="J9" i="6"/>
  <c r="H9" i="6"/>
  <c r="J8" i="6"/>
  <c r="H8" i="6"/>
  <c r="J7" i="6"/>
  <c r="H7" i="6"/>
  <c r="J6" i="6"/>
  <c r="H6" i="6"/>
  <c r="J5" i="6"/>
  <c r="F119" i="6" l="1"/>
  <c r="I119" i="6" s="1"/>
  <c r="D119" i="6"/>
  <c r="F84" i="6" l="1"/>
  <c r="I84" i="6" s="1"/>
  <c r="D84" i="6"/>
  <c r="F126" i="6"/>
  <c r="I126" i="6" s="1"/>
  <c r="D126" i="6"/>
  <c r="F29" i="6"/>
  <c r="I29" i="6" s="1"/>
  <c r="F30" i="6"/>
  <c r="I30" i="6" s="1"/>
  <c r="D29" i="6"/>
  <c r="D30" i="6"/>
  <c r="F58" i="6"/>
  <c r="I58" i="6" s="1"/>
  <c r="F59" i="6"/>
  <c r="I59" i="6" s="1"/>
  <c r="F60" i="6"/>
  <c r="I60" i="6" s="1"/>
  <c r="D58" i="6"/>
  <c r="D59" i="6"/>
  <c r="D60" i="6"/>
  <c r="D15" i="6" l="1"/>
  <c r="F15" i="6"/>
  <c r="I15" i="6" s="1"/>
  <c r="F44" i="6" l="1"/>
  <c r="I44" i="6" s="1"/>
  <c r="D44" i="6"/>
  <c r="F74" i="6"/>
  <c r="I74" i="6" s="1"/>
  <c r="D74" i="6"/>
  <c r="F22" i="6"/>
  <c r="I22" i="6" s="1"/>
  <c r="D22" i="6"/>
  <c r="F21" i="6"/>
  <c r="I21" i="6" s="1"/>
  <c r="D21" i="6"/>
  <c r="F6" i="6"/>
  <c r="I6" i="6" s="1"/>
  <c r="D6" i="6"/>
  <c r="F5" i="6"/>
  <c r="I5" i="6" s="1"/>
  <c r="D5" i="6"/>
  <c r="F113" i="6"/>
  <c r="I113" i="6" s="1"/>
  <c r="D113" i="6"/>
  <c r="F26" i="6"/>
  <c r="I26" i="6" s="1"/>
  <c r="D26" i="6"/>
  <c r="D7" i="6"/>
  <c r="F7" i="6"/>
  <c r="I7" i="6" s="1"/>
  <c r="F68" i="6"/>
  <c r="I68" i="6" s="1"/>
  <c r="D68" i="6"/>
  <c r="F67" i="6"/>
  <c r="I67" i="6" s="1"/>
  <c r="D67" i="6"/>
  <c r="D43" i="6"/>
  <c r="F43" i="6"/>
  <c r="I43" i="6" s="1"/>
  <c r="F10" i="6" l="1"/>
  <c r="I10" i="6" s="1"/>
  <c r="D10" i="6"/>
  <c r="F35" i="6"/>
  <c r="I35" i="6" s="1"/>
  <c r="D35" i="6"/>
  <c r="D40" i="6"/>
  <c r="F40" i="6"/>
  <c r="I40" i="6" s="1"/>
  <c r="D118" i="6"/>
  <c r="F118" i="6"/>
  <c r="I118" i="6" s="1"/>
  <c r="D117" i="6"/>
  <c r="D111" i="6"/>
  <c r="D115" i="6"/>
  <c r="F111" i="6"/>
  <c r="I111" i="6" s="1"/>
  <c r="F115" i="6"/>
  <c r="I115" i="6" s="1"/>
  <c r="F117" i="6"/>
  <c r="I117" i="6" s="1"/>
  <c r="F91" i="6"/>
  <c r="I91" i="6" s="1"/>
  <c r="D91" i="6"/>
  <c r="D83" i="6"/>
  <c r="F83" i="6"/>
  <c r="I83" i="6" s="1"/>
  <c r="F94" i="6"/>
  <c r="I94" i="6" s="1"/>
  <c r="D94" i="6"/>
  <c r="F77" i="6"/>
  <c r="I77" i="6" s="1"/>
  <c r="D77" i="6"/>
  <c r="D9" i="6"/>
  <c r="F9" i="6"/>
  <c r="I9" i="6" s="1"/>
  <c r="F57" i="6" l="1"/>
  <c r="I57" i="6" s="1"/>
  <c r="D57" i="6"/>
  <c r="F39" i="6"/>
  <c r="I39" i="6" s="1"/>
  <c r="D39" i="6"/>
  <c r="F32" i="6"/>
  <c r="I32" i="6" s="1"/>
  <c r="D32" i="6"/>
  <c r="F34" i="6" l="1"/>
  <c r="I34" i="6" s="1"/>
  <c r="D34" i="6"/>
  <c r="F123" i="6" l="1"/>
  <c r="I123" i="6" s="1"/>
  <c r="D123" i="6"/>
  <c r="F42" i="6"/>
  <c r="I42" i="6" s="1"/>
  <c r="D42" i="6"/>
  <c r="F31" i="6" l="1"/>
  <c r="I31" i="6" s="1"/>
  <c r="D31" i="6"/>
  <c r="F109" i="6"/>
  <c r="I109" i="6" s="1"/>
  <c r="D109" i="6"/>
  <c r="F8" i="6"/>
  <c r="I8" i="6" s="1"/>
  <c r="D8" i="6"/>
  <c r="F88" i="6"/>
  <c r="I88" i="6" s="1"/>
  <c r="F89" i="6"/>
  <c r="I89" i="6" s="1"/>
  <c r="F90" i="6"/>
  <c r="I90" i="6" s="1"/>
  <c r="F93" i="6"/>
  <c r="I93" i="6" s="1"/>
  <c r="F95" i="6"/>
  <c r="I95" i="6" s="1"/>
  <c r="F96" i="6"/>
  <c r="I96" i="6" s="1"/>
  <c r="F98" i="6"/>
  <c r="I98" i="6" s="1"/>
  <c r="F97" i="6"/>
  <c r="I97" i="6" s="1"/>
  <c r="F99" i="6"/>
  <c r="I99" i="6" s="1"/>
  <c r="F100" i="6"/>
  <c r="I100" i="6" s="1"/>
  <c r="F101" i="6"/>
  <c r="I101" i="6" s="1"/>
  <c r="F105" i="6"/>
  <c r="I105" i="6" s="1"/>
  <c r="F106" i="6"/>
  <c r="I106" i="6" s="1"/>
  <c r="F107" i="6"/>
  <c r="I107" i="6" s="1"/>
  <c r="F108" i="6"/>
  <c r="I108" i="6" s="1"/>
  <c r="D88" i="6"/>
  <c r="D89" i="6"/>
  <c r="D90" i="6"/>
  <c r="D93" i="6"/>
  <c r="D95" i="6"/>
  <c r="D96" i="6"/>
  <c r="D98" i="6"/>
  <c r="D97" i="6"/>
  <c r="D99" i="6"/>
  <c r="D100" i="6"/>
  <c r="D101" i="6"/>
  <c r="D105" i="6"/>
  <c r="D106" i="6"/>
  <c r="D107" i="6"/>
  <c r="D108" i="6"/>
  <c r="F82" i="6"/>
  <c r="I82" i="6" s="1"/>
  <c r="F85" i="6"/>
  <c r="I85" i="6" s="1"/>
  <c r="F86" i="6"/>
  <c r="I86" i="6" s="1"/>
  <c r="F87" i="6"/>
  <c r="I87" i="6" s="1"/>
  <c r="D82" i="6"/>
  <c r="D85" i="6"/>
  <c r="D86" i="6"/>
  <c r="D87" i="6"/>
  <c r="F72" i="6"/>
  <c r="I72" i="6" s="1"/>
  <c r="F75" i="6"/>
  <c r="I75" i="6" s="1"/>
  <c r="F76" i="6"/>
  <c r="I76" i="6" s="1"/>
  <c r="I79" i="6"/>
  <c r="F80" i="6"/>
  <c r="I80" i="6" s="1"/>
  <c r="F81" i="6"/>
  <c r="I81" i="6" s="1"/>
  <c r="D72" i="6"/>
  <c r="D75" i="6"/>
  <c r="D76" i="6"/>
  <c r="D79" i="6"/>
  <c r="D80" i="6"/>
  <c r="D81" i="6"/>
  <c r="F63" i="6"/>
  <c r="I63" i="6" s="1"/>
  <c r="F64" i="6"/>
  <c r="I64" i="6" s="1"/>
  <c r="F65" i="6"/>
  <c r="I65" i="6" s="1"/>
  <c r="F69" i="6"/>
  <c r="I69" i="6" s="1"/>
  <c r="F70" i="6"/>
  <c r="I70" i="6" s="1"/>
  <c r="F71" i="6"/>
  <c r="I71" i="6" s="1"/>
  <c r="D63" i="6"/>
  <c r="D64" i="6"/>
  <c r="D65" i="6"/>
  <c r="D69" i="6"/>
  <c r="D70" i="6"/>
  <c r="D71" i="6"/>
  <c r="F33" i="6"/>
  <c r="I33" i="6" s="1"/>
  <c r="F36" i="6"/>
  <c r="I36" i="6" s="1"/>
  <c r="F48" i="6"/>
  <c r="I48" i="6" s="1"/>
  <c r="F49" i="6"/>
  <c r="I49" i="6" s="1"/>
  <c r="F50" i="6"/>
  <c r="I50" i="6" s="1"/>
  <c r="F51" i="6"/>
  <c r="I51" i="6" s="1"/>
  <c r="F52" i="6"/>
  <c r="I52" i="6" s="1"/>
  <c r="F53" i="6"/>
  <c r="I53" i="6" s="1"/>
  <c r="F54" i="6"/>
  <c r="I54" i="6" s="1"/>
  <c r="F61" i="6"/>
  <c r="I61" i="6" s="1"/>
  <c r="F62" i="6"/>
  <c r="I62" i="6" s="1"/>
  <c r="D33" i="6"/>
  <c r="D36" i="6"/>
  <c r="D48" i="6"/>
  <c r="D49" i="6"/>
  <c r="D50" i="6"/>
  <c r="D51" i="6"/>
  <c r="D52" i="6"/>
  <c r="D53" i="6"/>
  <c r="D54" i="6"/>
  <c r="D61" i="6"/>
  <c r="D62" i="6"/>
  <c r="F17" i="6"/>
  <c r="I17" i="6" s="1"/>
  <c r="F18" i="6"/>
  <c r="I18" i="6" s="1"/>
  <c r="F19" i="6"/>
  <c r="I19" i="6" s="1"/>
  <c r="F20" i="6"/>
  <c r="I20" i="6" s="1"/>
  <c r="F24" i="6"/>
  <c r="I24" i="6" s="1"/>
  <c r="F25" i="6"/>
  <c r="I25" i="6" s="1"/>
  <c r="D17" i="6"/>
  <c r="D18" i="6"/>
  <c r="D19" i="6"/>
  <c r="D20" i="6"/>
  <c r="D24" i="6"/>
  <c r="D25" i="6"/>
  <c r="F16" i="6"/>
  <c r="I16" i="6" s="1"/>
  <c r="D16" i="6"/>
  <c r="J4" i="6"/>
  <c r="I4" i="6"/>
  <c r="H4" i="6"/>
</calcChain>
</file>

<file path=xl/sharedStrings.xml><?xml version="1.0" encoding="utf-8"?>
<sst xmlns="http://schemas.openxmlformats.org/spreadsheetml/2006/main" count="3101" uniqueCount="1791">
  <si>
    <t>Wochentag</t>
  </si>
  <si>
    <t>Datum</t>
  </si>
  <si>
    <t>Prüfender</t>
  </si>
  <si>
    <t>Steiner</t>
  </si>
  <si>
    <t>Zimmermann, J.</t>
  </si>
  <si>
    <t>Lineare Algebra und Diskrete Strukturen II</t>
  </si>
  <si>
    <t>Makroökonomik</t>
  </si>
  <si>
    <t>Ingenieurmathematik II</t>
  </si>
  <si>
    <t>Mathematik für BWL und Chemie II</t>
  </si>
  <si>
    <t>Materialfluss und Logistik</t>
  </si>
  <si>
    <t>Bracht</t>
  </si>
  <si>
    <t>Müller, J.</t>
  </si>
  <si>
    <t>Hartmann, St.</t>
  </si>
  <si>
    <t>Vetter</t>
  </si>
  <si>
    <t>Schwindt</t>
  </si>
  <si>
    <t>Gjikaj</t>
  </si>
  <si>
    <t>Adam</t>
  </si>
  <si>
    <t>Marketing</t>
  </si>
  <si>
    <t>Wulf</t>
  </si>
  <si>
    <t>Ingenieurmathematik I</t>
  </si>
  <si>
    <t>Böhlefeld</t>
  </si>
  <si>
    <t>Schenk-Mathes</t>
  </si>
  <si>
    <t>Rieck</t>
  </si>
  <si>
    <t>Pfau</t>
  </si>
  <si>
    <t>Unternehmensführung</t>
  </si>
  <si>
    <t>Gursky</t>
  </si>
  <si>
    <t>Regelungstechnik I</t>
  </si>
  <si>
    <t>Bohn</t>
  </si>
  <si>
    <t>Technische Mechanik I</t>
  </si>
  <si>
    <t>Technische Mechanik II</t>
  </si>
  <si>
    <t>Tribologie</t>
  </si>
  <si>
    <t>Schwarze</t>
  </si>
  <si>
    <t>Investition und Finanzierung</t>
  </si>
  <si>
    <t>Allgemeine Volkswirtschaftslehre</t>
  </si>
  <si>
    <t>Erlei</t>
  </si>
  <si>
    <t>Betriebsfestigkeit I</t>
  </si>
  <si>
    <t>Analysis I</t>
  </si>
  <si>
    <t>Experimentalphysik I</t>
  </si>
  <si>
    <t>Daum</t>
  </si>
  <si>
    <t>Experimentalphysik II</t>
  </si>
  <si>
    <t>Bauteilprüfung</t>
  </si>
  <si>
    <t>Esderts</t>
  </si>
  <si>
    <t>Weyer</t>
  </si>
  <si>
    <t>Wesling</t>
  </si>
  <si>
    <t>Energiewandlungsmaschinen I</t>
  </si>
  <si>
    <t>Messtechnik I</t>
  </si>
  <si>
    <t>Lineare Algebra und Diskrete Strukturen I</t>
  </si>
  <si>
    <t>Mikroökonomik</t>
  </si>
  <si>
    <t>Mathematik für BWL und Chemie I</t>
  </si>
  <si>
    <t>Informatik II</t>
  </si>
  <si>
    <t>Maschinenlehre I</t>
  </si>
  <si>
    <t>Maschinenlehre II</t>
  </si>
  <si>
    <t>Lohrengel</t>
  </si>
  <si>
    <t>Wagner</t>
  </si>
  <si>
    <t>Informatik I</t>
  </si>
  <si>
    <t>Sandmann</t>
  </si>
  <si>
    <t>Rösler</t>
  </si>
  <si>
    <t>Behnke</t>
  </si>
  <si>
    <t>Brasche</t>
  </si>
  <si>
    <t>Oppermann</t>
  </si>
  <si>
    <t>Mancini</t>
  </si>
  <si>
    <t>Rausch</t>
  </si>
  <si>
    <t>Controlling</t>
  </si>
  <si>
    <t>Konzernbilanzierung</t>
  </si>
  <si>
    <t>Strategisches Management</t>
  </si>
  <si>
    <t>Nachhaltiges Logistikmanagement</t>
  </si>
  <si>
    <t>Wissensmanagement</t>
  </si>
  <si>
    <t>Management Consulting</t>
  </si>
  <si>
    <t>Arbeitsmarktökonomik</t>
  </si>
  <si>
    <t>Rechnungswesen für die Energiewirtschaft</t>
  </si>
  <si>
    <t>Betriebliche Planung von Energiesystemen</t>
  </si>
  <si>
    <t>Regulierungsökonomik</t>
  </si>
  <si>
    <t>Supply Chain Management</t>
  </si>
  <si>
    <t>Außenwirtschaft</t>
  </si>
  <si>
    <t>Industrieökonomik</t>
  </si>
  <si>
    <t>Käuferverhalten</t>
  </si>
  <si>
    <t>Umweltökonomik</t>
  </si>
  <si>
    <t>Energieökonomik</t>
  </si>
  <si>
    <t>Internationale Rechnungslegung</t>
  </si>
  <si>
    <t>Internationales Management</t>
  </si>
  <si>
    <t>Untiedt</t>
  </si>
  <si>
    <t>Deuer</t>
  </si>
  <si>
    <t>Erfolgssteuerung</t>
  </si>
  <si>
    <t>Grundlagen der Automatisierungstechnik</t>
  </si>
  <si>
    <t>Zirn</t>
  </si>
  <si>
    <t>Automatisierungstechnik II</t>
  </si>
  <si>
    <t>Johannsmann</t>
  </si>
  <si>
    <t>Programmierkurs</t>
  </si>
  <si>
    <t>Langefeld</t>
  </si>
  <si>
    <t>Brandschutz und Rettungswesen unter Tage</t>
  </si>
  <si>
    <t>Hermülheim</t>
  </si>
  <si>
    <t>Tiefbau I</t>
  </si>
  <si>
    <t>Technische Mechanik III</t>
  </si>
  <si>
    <t>Energierecht</t>
  </si>
  <si>
    <t>Wirtschaftsrecht I</t>
  </si>
  <si>
    <t>Wirtschaftsrecht II</t>
  </si>
  <si>
    <t>Riedel</t>
  </si>
  <si>
    <t>Rechnernetze II</t>
  </si>
  <si>
    <t>Busch</t>
  </si>
  <si>
    <t>Erdbeben</t>
  </si>
  <si>
    <t>Spies</t>
  </si>
  <si>
    <t>Lux</t>
  </si>
  <si>
    <t>Düsterloh</t>
  </si>
  <si>
    <t>Planung und Bau von Kavernenspeichern</t>
  </si>
  <si>
    <t>Natural Gas Storage in Rock Caverns</t>
  </si>
  <si>
    <t>Abfallwirtschaft</t>
  </si>
  <si>
    <t>Schulze-Rickmann</t>
  </si>
  <si>
    <t>Mönig</t>
  </si>
  <si>
    <t>Bertram</t>
  </si>
  <si>
    <t>Angewandte hydrogeochemische Stoffflussmodellierung</t>
  </si>
  <si>
    <t>Stoffkreisläufe durch die Umweltmedien</t>
  </si>
  <si>
    <t>Gruber</t>
  </si>
  <si>
    <t>Materialwissenschaft II</t>
  </si>
  <si>
    <t>Deubener</t>
  </si>
  <si>
    <t>Blendinger</t>
  </si>
  <si>
    <t>Recycling I</t>
  </si>
  <si>
    <t>Goldmann</t>
  </si>
  <si>
    <t>Ligges</t>
  </si>
  <si>
    <t>Kalcsics</t>
  </si>
  <si>
    <t>Rechnernetze I</t>
  </si>
  <si>
    <t>Heterogene Gleichgewichte</t>
  </si>
  <si>
    <t>Schmid-Fetzer</t>
  </si>
  <si>
    <t>Informatik III</t>
  </si>
  <si>
    <t>Dix</t>
  </si>
  <si>
    <t>Hübner</t>
  </si>
  <si>
    <t>Beck</t>
  </si>
  <si>
    <t>Kunz</t>
  </si>
  <si>
    <t>Hydro- und Umweltgeophysik</t>
  </si>
  <si>
    <t>Weller</t>
  </si>
  <si>
    <t>Schmidt, H.</t>
  </si>
  <si>
    <t>Chemische Thermodynamik</t>
  </si>
  <si>
    <t>Blumenthal</t>
  </si>
  <si>
    <t>Produktionstechnik</t>
  </si>
  <si>
    <t>Energiesysteme</t>
  </si>
  <si>
    <t>Materialwissenschaft I</t>
  </si>
  <si>
    <t>Schram</t>
  </si>
  <si>
    <t>Elektronik I</t>
  </si>
  <si>
    <t>Kemnitz</t>
  </si>
  <si>
    <t>Technische Thermodynamik I</t>
  </si>
  <si>
    <t>Technische Thermodynamik II</t>
  </si>
  <si>
    <t>Werkstoffkunde der Nichteisenmetalle</t>
  </si>
  <si>
    <t>Wollmann</t>
  </si>
  <si>
    <t>Werkstoffkunde der Metalle II</t>
  </si>
  <si>
    <t>Werkstoffkunde der Stähle I</t>
  </si>
  <si>
    <t>Werkstoffkunde der Leichtmetalle</t>
  </si>
  <si>
    <t>Palkowski</t>
  </si>
  <si>
    <t>Abwassertechnik I</t>
  </si>
  <si>
    <t>Strube</t>
  </si>
  <si>
    <t>Müller-Kirchenbauer</t>
  </si>
  <si>
    <t>Rohstoffsicherungsmanagement</t>
  </si>
  <si>
    <t>Spezialbohrtechnik</t>
  </si>
  <si>
    <t>Turek</t>
  </si>
  <si>
    <t>Müller, R.</t>
  </si>
  <si>
    <t>Mengel</t>
  </si>
  <si>
    <t>Pneumatik</t>
  </si>
  <si>
    <t>Fabrik- und Anlagenplanung</t>
  </si>
  <si>
    <t>Rock Mechanics II</t>
  </si>
  <si>
    <t>Hou</t>
  </si>
  <si>
    <t>Process Control Engineering</t>
  </si>
  <si>
    <t>Popa</t>
  </si>
  <si>
    <t>Enhanced Oil Recovery</t>
  </si>
  <si>
    <t>Reichetseder</t>
  </si>
  <si>
    <t>Offshore Production and Structures</t>
  </si>
  <si>
    <t>Reinicke</t>
  </si>
  <si>
    <t>Söntgerath</t>
  </si>
  <si>
    <t>Stimulation Technology</t>
  </si>
  <si>
    <t>Lungwitz</t>
  </si>
  <si>
    <t>Teodoriu</t>
  </si>
  <si>
    <t>Presentation and Negotiation Skills</t>
  </si>
  <si>
    <t>Zulechner</t>
  </si>
  <si>
    <t>Grundlagen der Bohrlochtests</t>
  </si>
  <si>
    <t>Reitenbach</t>
  </si>
  <si>
    <t>Geostatistik II</t>
  </si>
  <si>
    <t>Strömung in porösen Medien</t>
  </si>
  <si>
    <t>Analysis II</t>
  </si>
  <si>
    <t>Vogt, H.</t>
  </si>
  <si>
    <t>Klocke</t>
  </si>
  <si>
    <t>Freytag</t>
  </si>
  <si>
    <t>Röhlig</t>
  </si>
  <si>
    <t>Masendorf</t>
  </si>
  <si>
    <t>Kaufmann</t>
  </si>
  <si>
    <t>Spitzer</t>
  </si>
  <si>
    <t>Datenbanken I</t>
  </si>
  <si>
    <t>Hartmann, S.</t>
  </si>
  <si>
    <t>Elektrochemie</t>
  </si>
  <si>
    <t>Endres</t>
  </si>
  <si>
    <t>Baustofflehre</t>
  </si>
  <si>
    <t>Wolter</t>
  </si>
  <si>
    <t>Technisches Englisch</t>
  </si>
  <si>
    <t>Schulze-Bentrop</t>
  </si>
  <si>
    <t>Applied Well Test Analysis</t>
  </si>
  <si>
    <t>Ostrowski</t>
  </si>
  <si>
    <t>Tektonische Methoden in Prospektion und Exploration</t>
  </si>
  <si>
    <t>Directional Drilling</t>
  </si>
  <si>
    <t>Oppelt</t>
  </si>
  <si>
    <t>Vulkanische Georisiken</t>
  </si>
  <si>
    <t>Stalmann</t>
  </si>
  <si>
    <t>Internationale Strategien in der Endlagerung radioaktiver Abfälle</t>
  </si>
  <si>
    <t>Maubach</t>
  </si>
  <si>
    <t>Mulansky</t>
  </si>
  <si>
    <t>Fahlbusch</t>
  </si>
  <si>
    <t>Grundlagen der Bohrtechnik</t>
  </si>
  <si>
    <t>Geoströmungslehre</t>
  </si>
  <si>
    <t>Hollenberg</t>
  </si>
  <si>
    <t>Gas Utilisation</t>
  </si>
  <si>
    <t>Hüppelshäuser</t>
  </si>
  <si>
    <t>Werkstoff- und Materialanalytik II</t>
  </si>
  <si>
    <t>Vossiek</t>
  </si>
  <si>
    <t>Montangeologie der festen Brennstoffe</t>
  </si>
  <si>
    <t>Dumstorff</t>
  </si>
  <si>
    <t>Prüfungsbezeichnung</t>
  </si>
  <si>
    <t>Gruppennummer (pfnrex)</t>
  </si>
  <si>
    <t>Prüfungsnummern (pnr)</t>
  </si>
  <si>
    <t>Bemerkungen</t>
  </si>
  <si>
    <t xml:space="preserve">Schubert                           </t>
  </si>
  <si>
    <t>Vorname</t>
  </si>
  <si>
    <t>Prüferkürzel (ppruefer)</t>
  </si>
  <si>
    <t>Adams</t>
  </si>
  <si>
    <t>Angermann</t>
  </si>
  <si>
    <t>Baake</t>
  </si>
  <si>
    <t>Bailey</t>
  </si>
  <si>
    <t>Bauer</t>
  </si>
  <si>
    <t>Bedürftig</t>
  </si>
  <si>
    <t>Beez</t>
  </si>
  <si>
    <t>Berg</t>
  </si>
  <si>
    <t>Blöchl</t>
  </si>
  <si>
    <t>Bossard</t>
  </si>
  <si>
    <t>Bosse</t>
  </si>
  <si>
    <t>Brauckmann</t>
  </si>
  <si>
    <t>Breitner</t>
  </si>
  <si>
    <t>Brennecke</t>
  </si>
  <si>
    <t>Brenner</t>
  </si>
  <si>
    <t>Brokmeier</t>
  </si>
  <si>
    <t>Brox</t>
  </si>
  <si>
    <t>Buddenberg</t>
  </si>
  <si>
    <t>Buntebarth</t>
  </si>
  <si>
    <t>Busmann</t>
  </si>
  <si>
    <t>Carlowitz</t>
  </si>
  <si>
    <t>Cholewa</t>
  </si>
  <si>
    <t>Darrelmann</t>
  </si>
  <si>
    <t>Demuth</t>
  </si>
  <si>
    <t>Dickhaus</t>
  </si>
  <si>
    <t>Diekmann-Boubaker</t>
  </si>
  <si>
    <t>Dietze</t>
  </si>
  <si>
    <t>Ditze</t>
  </si>
  <si>
    <t>Drache</t>
  </si>
  <si>
    <t>El-Batich</t>
  </si>
  <si>
    <t>Eschner</t>
  </si>
  <si>
    <t>Falcone</t>
  </si>
  <si>
    <t>Feldmann-Schönfisch</t>
  </si>
  <si>
    <t>Fertig</t>
  </si>
  <si>
    <t>Fichter</t>
  </si>
  <si>
    <t>Frank</t>
  </si>
  <si>
    <t>Friedrich</t>
  </si>
  <si>
    <t>Fritze</t>
  </si>
  <si>
    <t>Gierth</t>
  </si>
  <si>
    <t>Gisevius</t>
  </si>
  <si>
    <t>Gleichmann</t>
  </si>
  <si>
    <t>Gock</t>
  </si>
  <si>
    <t>Groß</t>
  </si>
  <si>
    <t>Guhl</t>
  </si>
  <si>
    <t>Gutmann</t>
  </si>
  <si>
    <t>Güttel</t>
  </si>
  <si>
    <t>Haas</t>
  </si>
  <si>
    <t>Hahn</t>
  </si>
  <si>
    <t>Hammer</t>
  </si>
  <si>
    <t>Hanschke</t>
  </si>
  <si>
    <t>Hartlieb</t>
  </si>
  <si>
    <t>Heinrich</t>
  </si>
  <si>
    <t>Heldt</t>
  </si>
  <si>
    <t>Hellmig</t>
  </si>
  <si>
    <t>Hennecke</t>
  </si>
  <si>
    <t>Hilgedieck</t>
  </si>
  <si>
    <t>Hogrefe</t>
  </si>
  <si>
    <t>Horn</t>
  </si>
  <si>
    <t>Huhn</t>
  </si>
  <si>
    <t>Ionescu</t>
  </si>
  <si>
    <t>Jäger</t>
  </si>
  <si>
    <t>Janecek</t>
  </si>
  <si>
    <t>Jischa</t>
  </si>
  <si>
    <t>Junkers</t>
  </si>
  <si>
    <t>Kähler</t>
  </si>
  <si>
    <t>Kairies</t>
  </si>
  <si>
    <t>Karaca</t>
  </si>
  <si>
    <t>Keil</t>
  </si>
  <si>
    <t>Kilo</t>
  </si>
  <si>
    <t>Klingebiel</t>
  </si>
  <si>
    <t>Klotz</t>
  </si>
  <si>
    <t>Knochen</t>
  </si>
  <si>
    <t>Koch</t>
  </si>
  <si>
    <t>Kolonko</t>
  </si>
  <si>
    <t>Konigorski</t>
  </si>
  <si>
    <t>Körber</t>
  </si>
  <si>
    <t>Köser</t>
  </si>
  <si>
    <t>Kraus</t>
  </si>
  <si>
    <t>Krengel</t>
  </si>
  <si>
    <t>Krone</t>
  </si>
  <si>
    <t>Krüger</t>
  </si>
  <si>
    <t>Kühl</t>
  </si>
  <si>
    <t>Kuhrmann</t>
  </si>
  <si>
    <t>Lachmann</t>
  </si>
  <si>
    <t>Lagocki</t>
  </si>
  <si>
    <t>Lehmann</t>
  </si>
  <si>
    <t>Lex</t>
  </si>
  <si>
    <t>Liermann</t>
  </si>
  <si>
    <t>Lilienkamp</t>
  </si>
  <si>
    <t>Lindemann</t>
  </si>
  <si>
    <t>Linke</t>
  </si>
  <si>
    <t>Lorenz</t>
  </si>
  <si>
    <t>Lucht</t>
  </si>
  <si>
    <t>Ludanek</t>
  </si>
  <si>
    <t>Ludwig</t>
  </si>
  <si>
    <t>Lukac</t>
  </si>
  <si>
    <t>Lülf</t>
  </si>
  <si>
    <t>Lüneburg</t>
  </si>
  <si>
    <t>Matte</t>
  </si>
  <si>
    <t>Mattfeld</t>
  </si>
  <si>
    <t>Maus-Friedrichs</t>
  </si>
  <si>
    <t>Mayer</t>
  </si>
  <si>
    <t>Meier</t>
  </si>
  <si>
    <t>Meineke</t>
  </si>
  <si>
    <t xml:space="preserve">Menges </t>
  </si>
  <si>
    <t>Mertins</t>
  </si>
  <si>
    <t>Meyn</t>
  </si>
  <si>
    <t>Muscher</t>
  </si>
  <si>
    <t>Neubert</t>
  </si>
  <si>
    <t>Neunhäuserer</t>
  </si>
  <si>
    <t>Noffke</t>
  </si>
  <si>
    <t>Paetz</t>
  </si>
  <si>
    <t>Pinkwart</t>
  </si>
  <si>
    <t>Pluschkell</t>
  </si>
  <si>
    <t>Polysos</t>
  </si>
  <si>
    <t>Pötke</t>
  </si>
  <si>
    <t>Pralle</t>
  </si>
  <si>
    <t>Probst</t>
  </si>
  <si>
    <t>Qian</t>
  </si>
  <si>
    <t>Quade</t>
  </si>
  <si>
    <t>Reiter</t>
  </si>
  <si>
    <t>Renn</t>
  </si>
  <si>
    <t>Reuter</t>
  </si>
  <si>
    <t>Riechel</t>
  </si>
  <si>
    <t>Riehemann</t>
  </si>
  <si>
    <t>Rieling</t>
  </si>
  <si>
    <t>Rödicker</t>
  </si>
  <si>
    <t>Rohwedder</t>
  </si>
  <si>
    <t>Roos</t>
  </si>
  <si>
    <t>Roscher</t>
  </si>
  <si>
    <t>Rossdeutscher</t>
  </si>
  <si>
    <t>Rothe</t>
  </si>
  <si>
    <t>Rupertus</t>
  </si>
  <si>
    <t>Sander</t>
  </si>
  <si>
    <t>Sasse</t>
  </si>
  <si>
    <t>Sattler</t>
  </si>
  <si>
    <t>Schaadt</t>
  </si>
  <si>
    <t>Schade</t>
  </si>
  <si>
    <t>Schädlich</t>
  </si>
  <si>
    <t>Schaumann</t>
  </si>
  <si>
    <t>Schlicht</t>
  </si>
  <si>
    <t>Schmid</t>
  </si>
  <si>
    <t>Schmotz</t>
  </si>
  <si>
    <t>Schmücker</t>
  </si>
  <si>
    <t>Scholz</t>
  </si>
  <si>
    <t>Schröder</t>
  </si>
  <si>
    <t>Schulenburg</t>
  </si>
  <si>
    <t>Schulz</t>
  </si>
  <si>
    <t>Schulze-Riegert</t>
  </si>
  <si>
    <t>Schumann</t>
  </si>
  <si>
    <t>Schwertfeger</t>
  </si>
  <si>
    <t>Semmler-Ludwig</t>
  </si>
  <si>
    <t>Severin</t>
  </si>
  <si>
    <t>Siemers</t>
  </si>
  <si>
    <t>Sievers</t>
  </si>
  <si>
    <t>Soppa</t>
  </si>
  <si>
    <t>Sourkounis</t>
  </si>
  <si>
    <t>Still</t>
  </si>
  <si>
    <t>Stoga-Glowik</t>
  </si>
  <si>
    <t>Teipel</t>
  </si>
  <si>
    <t>Thiele</t>
  </si>
  <si>
    <t>Thomauske</t>
  </si>
  <si>
    <t>Thyen</t>
  </si>
  <si>
    <t>Tonn</t>
  </si>
  <si>
    <t>Trabelsi</t>
  </si>
  <si>
    <t>Trojanova</t>
  </si>
  <si>
    <t>Tulbure</t>
  </si>
  <si>
    <t>Tumolo</t>
  </si>
  <si>
    <t>Turschner</t>
  </si>
  <si>
    <t>Unger</t>
  </si>
  <si>
    <t>Utermann</t>
  </si>
  <si>
    <t>Viöl</t>
  </si>
  <si>
    <t>Vogelpohl</t>
  </si>
  <si>
    <t>Waldvogel</t>
  </si>
  <si>
    <t>Wang</t>
  </si>
  <si>
    <t>Warrelmann</t>
  </si>
  <si>
    <t>Wehrmann</t>
  </si>
  <si>
    <t>Wenzl</t>
  </si>
  <si>
    <t>Woitschützke</t>
  </si>
  <si>
    <t>Wolf</t>
  </si>
  <si>
    <t>Wolkewitz</t>
  </si>
  <si>
    <t>Wondraczek</t>
  </si>
  <si>
    <t>Worberg</t>
  </si>
  <si>
    <t>Borchardt, A.</t>
  </si>
  <si>
    <t>Borchardt, G.</t>
  </si>
  <si>
    <t>Fischer, E.</t>
  </si>
  <si>
    <t>Fischer, A.</t>
  </si>
  <si>
    <t>Ganzer, L.</t>
  </si>
  <si>
    <t>Ganzer, C.</t>
  </si>
  <si>
    <t>Gür, H.</t>
  </si>
  <si>
    <t>Gür, A.</t>
  </si>
  <si>
    <t>Hartmann, A.</t>
  </si>
  <si>
    <t>Homann, E.</t>
  </si>
  <si>
    <t>Homann, K.</t>
  </si>
  <si>
    <t>Müller, N.</t>
  </si>
  <si>
    <t>Schäfer, G.</t>
  </si>
  <si>
    <t>Schäfer, W.</t>
  </si>
  <si>
    <t>Schmidt, A.</t>
  </si>
  <si>
    <t>Schmidt, G.</t>
  </si>
  <si>
    <t>Schneider, O.</t>
  </si>
  <si>
    <t>Schneider, M.</t>
  </si>
  <si>
    <t>Strauß, K.</t>
  </si>
  <si>
    <t>Strauß, A.</t>
  </si>
  <si>
    <t>Vogt, V.</t>
  </si>
  <si>
    <t>Weber, P.</t>
  </si>
  <si>
    <t>Weber, Ro.</t>
  </si>
  <si>
    <t>Weber, Re.</t>
  </si>
  <si>
    <t>Weber, Al.</t>
  </si>
  <si>
    <t>Weber, An.</t>
  </si>
  <si>
    <t>Zachmann, Ga.</t>
  </si>
  <si>
    <t>Ziegmann, Ge.</t>
  </si>
  <si>
    <t>Name</t>
  </si>
  <si>
    <t>Ingenieurmathematik IV (Numerik der Differentialgleichungen)</t>
  </si>
  <si>
    <t>Ingenieurstatistik I</t>
  </si>
  <si>
    <t>Ingenieurstatistik II</t>
  </si>
  <si>
    <t>Festkörperchemie</t>
  </si>
  <si>
    <t>Festkörperchemie, Koordinationschemie II</t>
  </si>
  <si>
    <t>Organische Experimentalchemie I</t>
  </si>
  <si>
    <t>Einführung in die Organische Chemie</t>
  </si>
  <si>
    <t>Grundlagen der organischen Experimentalchemie I und II</t>
  </si>
  <si>
    <t>Methoden der Standorterkundung</t>
  </si>
  <si>
    <t>Hydrogeologie, Stoffkreisläufe durch die Umweltmedien</t>
  </si>
  <si>
    <t>Berechnung von Stoffflüssen</t>
  </si>
  <si>
    <t>Berechnung von Wasser- und Stoffflüssen durch die Hydrogeosphäre I - Hydrogeochemie -</t>
  </si>
  <si>
    <t>Berechnung von Wasser- und Stoffflüssen durch die Hydrogeosphäre II - Geohydraulik -</t>
  </si>
  <si>
    <t>Geological Modeling</t>
  </si>
  <si>
    <t>Rohstoffgeologische Probennahme und Vorratsberechnung</t>
  </si>
  <si>
    <t>Berechnung von Wasser- und Stoffflüssen I (Hydrogeochemie), Berechnung von Wasser- und Stoffflüssen II (Geohydraulik)</t>
  </si>
  <si>
    <t>Entsorgung unter Tage</t>
  </si>
  <si>
    <t>Tagebautechnik</t>
  </si>
  <si>
    <t>Geoströmungslehre II</t>
  </si>
  <si>
    <t>Bohr- &amp; Workoveranlagen &amp; Geräte</t>
  </si>
  <si>
    <t>Erdöl-/Erdgas-Produktionssysteme</t>
  </si>
  <si>
    <t>Gas Transport II (Modeling and Simulation)</t>
  </si>
  <si>
    <t>Design, Operations &amp; Maintenance Gas Supply (alt: Design, Operations and Maintenance Principles)</t>
  </si>
  <si>
    <t>Reservoir/Project Management</t>
  </si>
  <si>
    <t>Health, Safety and Environmental Management</t>
  </si>
  <si>
    <t>Herkunft, Aufkommen und Konditionierung radioaktiver Stoffe</t>
  </si>
  <si>
    <t>Grundlagen des Ingenieurbaus I</t>
  </si>
  <si>
    <t>Grundlagen des Ingenieurbaus II</t>
  </si>
  <si>
    <t>Räumliche Modellierung und Analyse</t>
  </si>
  <si>
    <t>Grundlagen der Gebirgs- und Bodenbewegungen, Bergschäden</t>
  </si>
  <si>
    <t>Erd- und Grundbau I, Erd- und Grundbau II</t>
  </si>
  <si>
    <t>Berg- und Umweltrecht I (Bergrecht)</t>
  </si>
  <si>
    <t>Einführung in die Kosten- und Wirtschaftlichkeitsrechnung</t>
  </si>
  <si>
    <t>Einführung in die Betriebswirtschaftslehre für Ingenieure und Naturwissenschaftler, Einführung in die Kosten- und Wirtschaftlichkeitsrechnung</t>
  </si>
  <si>
    <t>Werkstofftechnik II</t>
  </si>
  <si>
    <t>Ringvorlesung Aspekte der Computational Materials Science</t>
  </si>
  <si>
    <t>Werkstoffkunde II</t>
  </si>
  <si>
    <t>Werkstofftechnik I</t>
  </si>
  <si>
    <t>Automobilproduktion heute - vom Einzelteil zur fertigen Karosse</t>
  </si>
  <si>
    <t>Technische Schwingungslehre</t>
  </si>
  <si>
    <t>Maschinenelemente I und II</t>
  </si>
  <si>
    <t>Elektrizitätswirtschaft</t>
  </si>
  <si>
    <t>Elektrotechnik für Ingenieure I und II</t>
  </si>
  <si>
    <t>Bioverfahrenstechnik I</t>
  </si>
  <si>
    <t>Grundlagen der Mechanischen Verfahrenstechnik I</t>
  </si>
  <si>
    <t>Grundlagen der Mechanischen Verfahrenstechnik II</t>
  </si>
  <si>
    <t>Einführung in das Programmieren (für Ingenieure)</t>
  </si>
  <si>
    <t>Datenverarbeitung für Ingenieure</t>
  </si>
  <si>
    <t>Einführung in die Verfahrenstechnik, Chemieingenieurwesen, Umweltschutztechnik</t>
  </si>
  <si>
    <t xml:space="preserve">Einführung in die BWL für Ingenieure und Naturwissenschaftler   </t>
  </si>
  <si>
    <t>Fertigungstechnik (Bachelor Maschinenbau)</t>
  </si>
  <si>
    <t>Arnold</t>
  </si>
  <si>
    <t>Panagiotis</t>
  </si>
  <si>
    <t>Jörg</t>
  </si>
  <si>
    <t>Lutz</t>
  </si>
  <si>
    <t>Egbert</t>
  </si>
  <si>
    <t>Zeynep</t>
  </si>
  <si>
    <t xml:space="preserve">Friedrich </t>
  </si>
  <si>
    <t xml:space="preserve">Georg </t>
  </si>
  <si>
    <t>Hans-Peter</t>
  </si>
  <si>
    <t xml:space="preserve">Clemens </t>
  </si>
  <si>
    <t>Rainer</t>
  </si>
  <si>
    <t xml:space="preserve">Henning </t>
  </si>
  <si>
    <t xml:space="preserve">David Christian </t>
  </si>
  <si>
    <t>Wolfgang</t>
  </si>
  <si>
    <t xml:space="preserve">Peter </t>
  </si>
  <si>
    <t xml:space="preserve">Christian </t>
  </si>
  <si>
    <t>Ayse</t>
  </si>
  <si>
    <t>Günter</t>
  </si>
  <si>
    <t>Johannes</t>
  </si>
  <si>
    <t>Sylvie</t>
  </si>
  <si>
    <t>Thorsten</t>
  </si>
  <si>
    <t xml:space="preserve">Uwe </t>
  </si>
  <si>
    <t xml:space="preserve">Carsten </t>
  </si>
  <si>
    <t xml:space="preserve">Michael </t>
  </si>
  <si>
    <t xml:space="preserve">Gunther </t>
  </si>
  <si>
    <t>Heinz-Günter</t>
  </si>
  <si>
    <t>Regina</t>
  </si>
  <si>
    <t>Nils</t>
  </si>
  <si>
    <t xml:space="preserve">Hans-Gerd </t>
  </si>
  <si>
    <t>Otto</t>
  </si>
  <si>
    <t>Gabriele</t>
  </si>
  <si>
    <t>Hilmar</t>
  </si>
  <si>
    <t>Winfried</t>
  </si>
  <si>
    <t xml:space="preserve">Joachim </t>
  </si>
  <si>
    <t xml:space="preserve">Ernst </t>
  </si>
  <si>
    <t>Nadine</t>
  </si>
  <si>
    <t xml:space="preserve">Andre </t>
  </si>
  <si>
    <t>Jürgen</t>
  </si>
  <si>
    <t xml:space="preserve">Marco </t>
  </si>
  <si>
    <t>Ulrich</t>
  </si>
  <si>
    <t>Hamdan</t>
  </si>
  <si>
    <t xml:space="preserve">Frank </t>
  </si>
  <si>
    <t xml:space="preserve">Mathias </t>
  </si>
  <si>
    <t>Axel</t>
  </si>
  <si>
    <t>Alfons</t>
  </si>
  <si>
    <t>Martin</t>
  </si>
  <si>
    <t xml:space="preserve">Gioia </t>
  </si>
  <si>
    <t>Ludger</t>
  </si>
  <si>
    <t>Edward</t>
  </si>
  <si>
    <t xml:space="preserve">Helge </t>
  </si>
  <si>
    <t xml:space="preserve">Hans-Wolf </t>
  </si>
  <si>
    <t>Holger</t>
  </si>
  <si>
    <t xml:space="preserve">Christoph </t>
  </si>
  <si>
    <t>Leonhard</t>
  </si>
  <si>
    <t>Eike</t>
  </si>
  <si>
    <t>Bernhard</t>
  </si>
  <si>
    <t>Mimoza</t>
  </si>
  <si>
    <t>Iris</t>
  </si>
  <si>
    <t>Eberhard</t>
  </si>
  <si>
    <t>Daniel</t>
  </si>
  <si>
    <t>Michael Johannes</t>
  </si>
  <si>
    <t>Ayse Kemal</t>
  </si>
  <si>
    <t xml:space="preserve">Hakan </t>
  </si>
  <si>
    <t xml:space="preserve">Hans-Jürgen </t>
  </si>
  <si>
    <t xml:space="preserve">Dominique </t>
  </si>
  <si>
    <t>Robert</t>
  </si>
  <si>
    <t>Jochen</t>
  </si>
  <si>
    <t xml:space="preserve">Barbara </t>
  </si>
  <si>
    <t>Thomas</t>
  </si>
  <si>
    <t xml:space="preserve">Bernd </t>
  </si>
  <si>
    <t>Sven</t>
  </si>
  <si>
    <t>Stefan</t>
  </si>
  <si>
    <t xml:space="preserve">Ralph </t>
  </si>
  <si>
    <t xml:space="preserve">Manfred </t>
  </si>
  <si>
    <t>Walter</t>
  </si>
  <si>
    <t xml:space="preserve">Jens Berend </t>
  </si>
  <si>
    <t>Dieter</t>
  </si>
  <si>
    <t>Erik</t>
  </si>
  <si>
    <t xml:space="preserve">Klaus </t>
  </si>
  <si>
    <t>Bernward</t>
  </si>
  <si>
    <t xml:space="preserve">Hossein </t>
  </si>
  <si>
    <t xml:space="preserve">Michael Zhengmeng </t>
  </si>
  <si>
    <t>Eike Gerhard</t>
  </si>
  <si>
    <t>Michaela</t>
  </si>
  <si>
    <t>Heiner</t>
  </si>
  <si>
    <t xml:space="preserve">Lavinia </t>
  </si>
  <si>
    <t>Gerold</t>
  </si>
  <si>
    <t xml:space="preserve">Milos </t>
  </si>
  <si>
    <t>Diethelm</t>
  </si>
  <si>
    <t>Hans</t>
  </si>
  <si>
    <t xml:space="preserve">Aysun </t>
  </si>
  <si>
    <t xml:space="preserve">Siegfried </t>
  </si>
  <si>
    <t xml:space="preserve">Franzisca </t>
  </si>
  <si>
    <t xml:space="preserve">Heinz </t>
  </si>
  <si>
    <t>Roland</t>
  </si>
  <si>
    <t>Lars</t>
  </si>
  <si>
    <t xml:space="preserve">Wingolf </t>
  </si>
  <si>
    <t xml:space="preserve">André </t>
  </si>
  <si>
    <t xml:space="preserve">Andreas </t>
  </si>
  <si>
    <t>Oliver</t>
  </si>
  <si>
    <t>Wilfried</t>
  </si>
  <si>
    <t xml:space="preserve">Norbert </t>
  </si>
  <si>
    <t xml:space="preserve">Gerhard </t>
  </si>
  <si>
    <t xml:space="preserve">Janette </t>
  </si>
  <si>
    <t xml:space="preserve">Armin </t>
  </si>
  <si>
    <t>Harald</t>
  </si>
  <si>
    <t xml:space="preserve">Björn </t>
  </si>
  <si>
    <t xml:space="preserve">Pavel </t>
  </si>
  <si>
    <t xml:space="preserve">Guido </t>
  </si>
  <si>
    <t>Karl-Heinz</t>
  </si>
  <si>
    <t>Dirk Christian</t>
  </si>
  <si>
    <t>Klaus-Dieter</t>
  </si>
  <si>
    <t xml:space="preserve">Willi </t>
  </si>
  <si>
    <t>Anya</t>
  </si>
  <si>
    <t>Kurt</t>
  </si>
  <si>
    <t xml:space="preserve">Silke </t>
  </si>
  <si>
    <t>Jörg Philipp</t>
  </si>
  <si>
    <t xml:space="preserve">Ilona </t>
  </si>
  <si>
    <t xml:space="preserve">Volkmar </t>
  </si>
  <si>
    <t xml:space="preserve">Wilhelm </t>
  </si>
  <si>
    <t>Lukasz</t>
  </si>
  <si>
    <t xml:space="preserve">Friederike Monika </t>
  </si>
  <si>
    <t xml:space="preserve">Niels </t>
  </si>
  <si>
    <t>Nikolaos</t>
  </si>
  <si>
    <t xml:space="preserve">Alexandru Liviu </t>
  </si>
  <si>
    <t>Harm</t>
  </si>
  <si>
    <t>Reiner</t>
  </si>
  <si>
    <t xml:space="preserve">Yiran </t>
  </si>
  <si>
    <t xml:space="preserve">Horst </t>
  </si>
  <si>
    <t>Viktor</t>
  </si>
  <si>
    <t>Rolf</t>
  </si>
  <si>
    <t>Ortwin</t>
  </si>
  <si>
    <t>Matthias</t>
  </si>
  <si>
    <t xml:space="preserve">Julia </t>
  </si>
  <si>
    <t>Werner</t>
  </si>
  <si>
    <t>Klaus-Jürgen</t>
  </si>
  <si>
    <t>Lisa</t>
  </si>
  <si>
    <t>Hans-Hermann</t>
  </si>
  <si>
    <t xml:space="preserve">Margareta Maria </t>
  </si>
  <si>
    <t>Reinhard</t>
  </si>
  <si>
    <t>Heinz-Jürgen</t>
  </si>
  <si>
    <t>Volker</t>
  </si>
  <si>
    <t>Adrian</t>
  </si>
  <si>
    <t xml:space="preserve">Carl-Diedrich </t>
  </si>
  <si>
    <t xml:space="preserve">Daniel M. </t>
  </si>
  <si>
    <t>Heinz Kuno</t>
  </si>
  <si>
    <t xml:space="preserve">Natalia </t>
  </si>
  <si>
    <t>Heike-Yasmin</t>
  </si>
  <si>
    <t>Gudrun</t>
  </si>
  <si>
    <t xml:space="preserve">Antonia </t>
  </si>
  <si>
    <t xml:space="preserve">Hans-Martin </t>
  </si>
  <si>
    <t xml:space="preserve">Jessica </t>
  </si>
  <si>
    <t>Ralf</t>
  </si>
  <si>
    <t>Hubert</t>
  </si>
  <si>
    <t xml:space="preserve">Fritz </t>
  </si>
  <si>
    <t>Constantis</t>
  </si>
  <si>
    <t>Albrecht</t>
  </si>
  <si>
    <t>Gunnar</t>
  </si>
  <si>
    <t>Malgorzata</t>
  </si>
  <si>
    <t>Anne</t>
  </si>
  <si>
    <t>Karl</t>
  </si>
  <si>
    <t xml:space="preserve">Catalin </t>
  </si>
  <si>
    <t xml:space="preserve">Bruno </t>
  </si>
  <si>
    <t xml:space="preserve">Katharina </t>
  </si>
  <si>
    <t xml:space="preserve">Babette </t>
  </si>
  <si>
    <t xml:space="preserve">Ahmed </t>
  </si>
  <si>
    <t>Zuzana</t>
  </si>
  <si>
    <t>Ildiko-Camelia</t>
  </si>
  <si>
    <t>Dirk</t>
  </si>
  <si>
    <t>Christin</t>
  </si>
  <si>
    <t>Gerd</t>
  </si>
  <si>
    <t xml:space="preserve">Wolfram </t>
  </si>
  <si>
    <t>Jens</t>
  </si>
  <si>
    <t xml:space="preserve">Hendrik </t>
  </si>
  <si>
    <t>Lothar</t>
  </si>
  <si>
    <t xml:space="preserve">Fanke </t>
  </si>
  <si>
    <t>Alfred</t>
  </si>
  <si>
    <t xml:space="preserve">Anett </t>
  </si>
  <si>
    <t xml:space="preserve">Patrick </t>
  </si>
  <si>
    <t>Renata</t>
  </si>
  <si>
    <t xml:space="preserve">Roman </t>
  </si>
  <si>
    <t>Ernst-August</t>
  </si>
  <si>
    <t xml:space="preserve">Hartmut </t>
  </si>
  <si>
    <t>Fabian</t>
  </si>
  <si>
    <t>Ingeborg</t>
  </si>
  <si>
    <t xml:space="preserve">Gabriel </t>
  </si>
  <si>
    <t xml:space="preserve">Petra </t>
  </si>
  <si>
    <t>Hardwig</t>
  </si>
  <si>
    <t>Klaudia</t>
  </si>
  <si>
    <t>Kerstin</t>
  </si>
  <si>
    <t>Beginn</t>
  </si>
  <si>
    <t>Hörsaal</t>
  </si>
  <si>
    <t>Beispiel "SVERWEIS" für pfnrex:</t>
  </si>
  <si>
    <t>Beispiel "SVERWEIS" für ppruefer:</t>
  </si>
  <si>
    <t>=SVERWEIS($F11;Prüfer!$A$2:$C$100000;3;FALSCH)</t>
  </si>
  <si>
    <t>=SVERWEIS($E11;Prüfungen!$A$2:$C$100000;3;FALSCH)</t>
  </si>
  <si>
    <t>=SVERWEIS($E11;Prüfungen!$A$2:$C$100000;2;FALSCH)</t>
  </si>
  <si>
    <t>Einführung in die BWL für Wirtschaftswissenschaftler</t>
  </si>
  <si>
    <t>Grundlagen der Erdöl- / Erdgasgeologie</t>
  </si>
  <si>
    <t>Anwendungssysteme in Industrieunternehmen</t>
  </si>
  <si>
    <t xml:space="preserve">Informationsverarbeitung in Dienstleistungsunternehmen </t>
  </si>
  <si>
    <t>Business Intelligence</t>
  </si>
  <si>
    <t>Mobile Business</t>
  </si>
  <si>
    <t>Fractured Reservoir Modeling</t>
  </si>
  <si>
    <t>Grundlagen der Finiten Elemente</t>
  </si>
  <si>
    <t>Einführung in die Betriebswirtschaftslehre, Unternehmensführung u. Allgemeine Volkswirtschaftslehre</t>
  </si>
  <si>
    <t>Zimmermann, P.</t>
  </si>
  <si>
    <t>Energiewandlungsmaschinen II</t>
  </si>
  <si>
    <t>Bodenmechanik-Erdstatik / Geomechanik I</t>
  </si>
  <si>
    <t>Reservoir Model Validation</t>
  </si>
  <si>
    <t>Grundlagen der Altlastenbearbeitung und Flächenrecycling</t>
  </si>
  <si>
    <t>Tudeshki</t>
  </si>
  <si>
    <t>Technik I (Einführung in den Maschinenbau)</t>
  </si>
  <si>
    <t>Technik III (Grundlagen der Verfahrenstechnik)</t>
  </si>
  <si>
    <t>General English Intermediate/ Upper Intermediate (B2)</t>
  </si>
  <si>
    <t>neu</t>
  </si>
  <si>
    <t>geändert</t>
  </si>
  <si>
    <t>erledigt</t>
  </si>
  <si>
    <t>Status</t>
  </si>
  <si>
    <t>POS</t>
  </si>
  <si>
    <t>ja</t>
  </si>
  <si>
    <t>nein</t>
  </si>
  <si>
    <t>Statistik für Geowissenschaftler</t>
  </si>
  <si>
    <t>Recycling von Metallen</t>
  </si>
  <si>
    <t>Automatisierungstechnik I</t>
  </si>
  <si>
    <t>Completion and Workover</t>
  </si>
  <si>
    <t>Anorganische Strukturchemie, Instrumentelle Methoden der anorganischen Chemie</t>
  </si>
  <si>
    <t>English for International Commerce (TOEIC Preperation)</t>
  </si>
  <si>
    <t>Elektronik II</t>
  </si>
  <si>
    <t>Enhanced Natural Gas Recovery</t>
  </si>
  <si>
    <t>Well Planning</t>
  </si>
  <si>
    <t>Thermochemie der Werkstoffe</t>
  </si>
  <si>
    <t>Industrieller Umweltschutz</t>
  </si>
  <si>
    <t>Berg- und Umweltrecht II (Umweltrecht)</t>
  </si>
  <si>
    <t>Umweltverträglichkeit (Geotechnische Aspekte im Tagebau)</t>
  </si>
  <si>
    <t>Technik II (Einführung in Energie und Rohstoffe)</t>
  </si>
  <si>
    <t>Interpersonal Skills</t>
  </si>
  <si>
    <t>Advanced Hydrocarbon Conditioning and Processing I</t>
  </si>
  <si>
    <t>Erdöl-/Erdgasaufbereitung und Processing</t>
  </si>
  <si>
    <t>Erdöl-/Erdgasproduktion</t>
  </si>
  <si>
    <t xml:space="preserve">Felsmechanik / Geomechanik II </t>
  </si>
  <si>
    <t>Mobilkommunikation I</t>
  </si>
  <si>
    <t>Nachhaltigkeit und globaler Wandel</t>
  </si>
  <si>
    <t>Service Operations Management (Operations Management für die Dienstleistungsproduktion)</t>
  </si>
  <si>
    <t>Oil and Gas Contracts</t>
  </si>
  <si>
    <t>Zerstörungsfreie Werkstoffprüfung</t>
  </si>
  <si>
    <t>Grundlagen der Abfallaufbereitung</t>
  </si>
  <si>
    <t>Numerical Reservoir Simulation</t>
  </si>
  <si>
    <t>Kunststoffverarbeitung III</t>
  </si>
  <si>
    <t>Korrosion und Korrosionsschutz</t>
  </si>
  <si>
    <t>Gruppennr. (pfnrex)</t>
  </si>
  <si>
    <t>Prüferkürzel (ppruef)</t>
  </si>
  <si>
    <t>Ressourcenmanagement, Supply Chain Management</t>
  </si>
  <si>
    <t>Mathematische Methoden der Physik II</t>
  </si>
  <si>
    <t>Einführung in das Recht I, Einführung in das Recht II</t>
  </si>
  <si>
    <t>Apparateelemente</t>
  </si>
  <si>
    <t>Derivative Finanzinstrumente und Risikomanagement</t>
  </si>
  <si>
    <t>Strömungsmechanik I</t>
  </si>
  <si>
    <t xml:space="preserve">Fernerkundung I  </t>
  </si>
  <si>
    <t>Einführung in die Künstliche Intelligenz</t>
  </si>
  <si>
    <t>Grundlagen der Elektrotechnik I und II</t>
  </si>
  <si>
    <t>Empirische Wirtschaftsforschung</t>
  </si>
  <si>
    <t>Modellierung und Planung von Logistiksystemen</t>
  </si>
  <si>
    <t>Modellierungspraktikum</t>
  </si>
  <si>
    <t>Produktionsplanung in der Prozessindustrie</t>
  </si>
  <si>
    <t>Qualitätssicherung und Instandhaltung</t>
  </si>
  <si>
    <t>Rechnergestützte Optimierung</t>
  </si>
  <si>
    <t>Simulation und Analyse von Produktionssystemen</t>
  </si>
  <si>
    <t>Werkstoffe der Elektronik</t>
  </si>
  <si>
    <t>Schaffel-Mancini</t>
  </si>
  <si>
    <t>Economic Behavior in Strategic Interactions</t>
  </si>
  <si>
    <t>Makroökonomik, Wirtschaftspolitik</t>
  </si>
  <si>
    <t>242056|243056</t>
  </si>
  <si>
    <t>Advanced Hydrocarbon Conditioning and Processing II</t>
  </si>
  <si>
    <t>Allgemeine Geothermie</t>
  </si>
  <si>
    <t>Allgemeine und Anorganische Chemie I (Experimentalvorlesung)</t>
  </si>
  <si>
    <t>Allgemeine und Anorganische Chemie II (Experimentalvorlesung)</t>
  </si>
  <si>
    <t>161012|162012|163012</t>
  </si>
  <si>
    <t>281014|282014|283014|284014</t>
  </si>
  <si>
    <t>Analysis (Analysis I und II)</t>
  </si>
  <si>
    <t>111042|112042</t>
  </si>
  <si>
    <t>201014|202014|203014</t>
  </si>
  <si>
    <t>882015|883015|884015</t>
  </si>
  <si>
    <t>391018|392018</t>
  </si>
  <si>
    <t>Applied Seismic Data Interpretation</t>
  </si>
  <si>
    <t>Arbeitsmedizin/Arbeitshygiene und Umweltmedizin für Ingenieure</t>
  </si>
  <si>
    <t>Arbeitsrecht I</t>
  </si>
  <si>
    <t>Arbeitsrecht II</t>
  </si>
  <si>
    <t>Arbeitssicherheit, Umwelt- und Gesundheitsschutz</t>
  </si>
  <si>
    <t>281137|282137</t>
  </si>
  <si>
    <t>481021|482021|483021</t>
  </si>
  <si>
    <t>401014|402014</t>
  </si>
  <si>
    <t>271013|272013|273013</t>
  </si>
  <si>
    <t>Betrieb von Produktionsanlagen</t>
  </si>
  <si>
    <t>281135|282135</t>
  </si>
  <si>
    <t>Betriebliche Umweltökonomie</t>
  </si>
  <si>
    <t>401021|402021</t>
  </si>
  <si>
    <t>451013|452013</t>
  </si>
  <si>
    <t>251021|252021|253021|254021</t>
  </si>
  <si>
    <t>281012|282012|283012</t>
  </si>
  <si>
    <t>882012|883012|884012</t>
  </si>
  <si>
    <t xml:space="preserve">Chemische Reaktionstechnik I </t>
  </si>
  <si>
    <t>Computational Modelling and Simulation</t>
  </si>
  <si>
    <t>121051|122051|123051</t>
  </si>
  <si>
    <t>Diffusion in Ionenleitern und Halbleitern</t>
  </si>
  <si>
    <t>Dimensionierung und Einsatzplanung von Bau- und Tagebaumaschinen (Tagebau II)</t>
  </si>
  <si>
    <t>242058|243058</t>
  </si>
  <si>
    <t>481015|482015</t>
  </si>
  <si>
    <t>271011|272011|273011</t>
  </si>
  <si>
    <t>271012|272012|273012</t>
  </si>
  <si>
    <t>Einführung in den gewerblichen Rechtsschutz, insbesondere Patentrecht</t>
  </si>
  <si>
    <t>161013|162013|163013</t>
  </si>
  <si>
    <t>Einführung in die Angewandte Geophysik / Geophysikalische Erkundung</t>
  </si>
  <si>
    <t>281016|282016|283016</t>
  </si>
  <si>
    <t>Einführung in die Geowissenschaften I (GEO I)</t>
  </si>
  <si>
    <t>211023|212023|213023</t>
  </si>
  <si>
    <t>Einführung in die Geowissenschaften II (GEO II)</t>
  </si>
  <si>
    <t>281028|282028|283028</t>
  </si>
  <si>
    <t>121016|122016|123016|124016|125016|126016</t>
  </si>
  <si>
    <t>Einführung in die Toxikologie und Rechtskunde zur Gefahrstoffverordnung (GefStoffV)</t>
  </si>
  <si>
    <t>121021|122021|123021</t>
  </si>
  <si>
    <t>1018|2062|4088|4183|5038|5131|121031|571541</t>
  </si>
  <si>
    <t>Elemente des Maschinen- und Anlagenbaus</t>
  </si>
  <si>
    <t>281097|282097</t>
  </si>
  <si>
    <t>271016|272016</t>
  </si>
  <si>
    <t>411012|412012</t>
  </si>
  <si>
    <t>411013|412013</t>
  </si>
  <si>
    <t>281157|282157</t>
  </si>
  <si>
    <t>231011|549061</t>
  </si>
  <si>
    <t>Entwurf digitaler Schaltungen</t>
  </si>
  <si>
    <t>121033|122033|123033</t>
  </si>
  <si>
    <t>Erd- und Grundbau III, Spezialtiefbau</t>
  </si>
  <si>
    <t>N.V.</t>
  </si>
  <si>
    <t>281064|282064|283064</t>
  </si>
  <si>
    <t>251022|252022|253022|254022</t>
  </si>
  <si>
    <t>261020|262020|263020</t>
  </si>
  <si>
    <t>Fernerkundung II</t>
  </si>
  <si>
    <t>261040|262040</t>
  </si>
  <si>
    <t>371020|372020</t>
  </si>
  <si>
    <t>231020|232020|233020</t>
  </si>
  <si>
    <t>Fortgeschrittene Themen der Theoretischen Physik I</t>
  </si>
  <si>
    <t>Fortgeschrittene Themen der Theoretischen Physik II</t>
  </si>
  <si>
    <t>Gas Distribution</t>
  </si>
  <si>
    <t xml:space="preserve">Gas Transport I </t>
  </si>
  <si>
    <t>Gas Transport, Dispatching and Logistics</t>
  </si>
  <si>
    <t>Geochemie I</t>
  </si>
  <si>
    <t>Geological Modeling, Geologische Anwendung von Bohrlochmessungen</t>
  </si>
  <si>
    <t>Geologie der Steine und Erden</t>
  </si>
  <si>
    <t>Geologische Bodenkunde und Bodenbehandlung</t>
  </si>
  <si>
    <t>Geotechnische Messtechnik zur Objektüberwachung mit Praktikum</t>
  </si>
  <si>
    <t>Grenzflächenverfahrenstechnik</t>
  </si>
  <si>
    <t>481011|482011</t>
  </si>
  <si>
    <t>242019|243019</t>
  </si>
  <si>
    <t>421111|422111|423111</t>
  </si>
  <si>
    <t>Grundlagen der Geo-Informationssysteme</t>
  </si>
  <si>
    <t>Grundlagen der Geo-Informationssysteme, Umweltmonitoring</t>
  </si>
  <si>
    <t>Grundlagen der Umformtechnik</t>
  </si>
  <si>
    <t>361015|362015|363015|364015</t>
  </si>
  <si>
    <t>Grundlagen der Vermessungskunde I und II</t>
  </si>
  <si>
    <t>111023|112023|113023</t>
  </si>
  <si>
    <t>Grundlagen Erdgastransport und -verteilung</t>
  </si>
  <si>
    <t>242014|243014</t>
  </si>
  <si>
    <t>Grundlagen nichtmetallischer Werkstoffe</t>
  </si>
  <si>
    <t>241069|242069|243069</t>
  </si>
  <si>
    <t>281098|282098</t>
  </si>
  <si>
    <t>251042|252042</t>
  </si>
  <si>
    <t>281026|282026</t>
  </si>
  <si>
    <t>121041|122041|123041</t>
  </si>
  <si>
    <t>121042|122042</t>
  </si>
  <si>
    <t>121043|122043</t>
  </si>
  <si>
    <t>882013|883013|884013</t>
  </si>
  <si>
    <t>111011|112011|113011</t>
  </si>
  <si>
    <t>111012|112012|113012</t>
  </si>
  <si>
    <t>Ingenieurmathematik III / Numerische Mathematik für nichtmathematische Studiengänge</t>
  </si>
  <si>
    <t>111013|112013|113013</t>
  </si>
  <si>
    <t>111014|112014</t>
  </si>
  <si>
    <t>Innovative nichtmetallische Werkstoffe und Bauweisen</t>
  </si>
  <si>
    <t>281099|282099</t>
  </si>
  <si>
    <t>242034|243034|244034</t>
  </si>
  <si>
    <t>281051|282051|283051</t>
  </si>
  <si>
    <t>Italienisch II</t>
  </si>
  <si>
    <t>Kernphysikalische Grundlagen und Strahlenschutz</t>
  </si>
  <si>
    <t>111028|112028|113028</t>
  </si>
  <si>
    <t>281013|282013</t>
  </si>
  <si>
    <t>Lagerstättentechnik II (früher: Strömung in porösen Medien und Lagerstättentechnik Rechenpraktikum)</t>
  </si>
  <si>
    <t>Lineare Algebra und Diskrete Strukturen (Lineare Algebra und Diskrete Strukturen I und II)</t>
  </si>
  <si>
    <t>111051|112051</t>
  </si>
  <si>
    <t>111052|112052|113052</t>
  </si>
  <si>
    <t>Lineare Algebra und Diskrete Strukturen III</t>
  </si>
  <si>
    <t>111029|112029|113029</t>
  </si>
  <si>
    <t>Management in the Petroleum Industry</t>
  </si>
  <si>
    <t>242045|243045|244045</t>
  </si>
  <si>
    <t>281023|282023|283023</t>
  </si>
  <si>
    <t>391021|392021|393021</t>
  </si>
  <si>
    <t>401011|402011|403011</t>
  </si>
  <si>
    <t>341031|342031</t>
  </si>
  <si>
    <t>Mechanische Eigenschaften metallischer Werkstoffe</t>
  </si>
  <si>
    <t>Mechanische Trennverfahren I (Grundlagen der Entstaubung)</t>
  </si>
  <si>
    <t>461014|462014</t>
  </si>
  <si>
    <t>Mikroskopie der Sedimentgesteine</t>
  </si>
  <si>
    <t>882014|883014|884014</t>
  </si>
  <si>
    <t>Mobile Communication</t>
  </si>
  <si>
    <t>121048|122048|123048</t>
  </si>
  <si>
    <t>Modellbasierte Software-Entwicklung und -architektur für Automotive-Steuergeräte</t>
  </si>
  <si>
    <t>Modellierung und Simulation verfahrenstechnischer Systeme</t>
  </si>
  <si>
    <t>281145|282145</t>
  </si>
  <si>
    <t>Numerische Mathematik II</t>
  </si>
  <si>
    <t>111026|112026</t>
  </si>
  <si>
    <t>242043|243043|244043</t>
  </si>
  <si>
    <t>281062|282062</t>
  </si>
  <si>
    <t>111054|112054|281130</t>
  </si>
  <si>
    <t>Partikelmesstechnik</t>
  </si>
  <si>
    <t>Photovoltaik (Physik der Solarzellen)</t>
  </si>
  <si>
    <t>Physikalische Chemie I (Stoffzustände, Gleichgewichte)</t>
  </si>
  <si>
    <t>181011|182011</t>
  </si>
  <si>
    <t>Physikalische Chemie II (Transportvorgänge, Chemische Kinetik)</t>
  </si>
  <si>
    <t>Physikalische Umweltanalytik, Umweltanalytik II (Chemische Umweltanalytik)</t>
  </si>
  <si>
    <t>Planning and Budgeting</t>
  </si>
  <si>
    <t>242044|243044|244044</t>
  </si>
  <si>
    <t>411014|412014</t>
  </si>
  <si>
    <t>242033|243033|244033</t>
  </si>
  <si>
    <t>Probenahmetechnik in Wasser, Boden und Festgestein</t>
  </si>
  <si>
    <t>242048|243048</t>
  </si>
  <si>
    <t>281022|282022</t>
  </si>
  <si>
    <t>121011|122011</t>
  </si>
  <si>
    <t>121073|122073</t>
  </si>
  <si>
    <t>Projektmanagement und industrielle Planungsverfahren</t>
  </si>
  <si>
    <t>401012|402012|403012</t>
  </si>
  <si>
    <t>Prozess-Automatisierung von CFK-Strukturen in der Luftfahrtindustrie I</t>
  </si>
  <si>
    <t>Qualitätsmanagement I (Grundlagen des Qualitätsmanagements), Qualitätsmanagement II (Methoden des Qualitätsmanagements)</t>
  </si>
  <si>
    <t>121038|122038</t>
  </si>
  <si>
    <t>121039|122039</t>
  </si>
  <si>
    <t>121045|122045</t>
  </si>
  <si>
    <t>281136|282136</t>
  </si>
  <si>
    <t>Regenerative Energiequellen</t>
  </si>
  <si>
    <t>Regional Hydrocarbon Systems</t>
  </si>
  <si>
    <t>281027|282027</t>
  </si>
  <si>
    <t>242046|243046|244046</t>
  </si>
  <si>
    <t>252038|253038</t>
  </si>
  <si>
    <t>Sales Promotion</t>
  </si>
  <si>
    <t>Seiltriebe</t>
  </si>
  <si>
    <t>Spanisch II</t>
  </si>
  <si>
    <t>231027|232027|233027</t>
  </si>
  <si>
    <t>Spezialtiefbau</t>
  </si>
  <si>
    <t>Spezialverfahren der Vortriebstechnik</t>
  </si>
  <si>
    <t>Statistische Methoden im Ingenieurwesen</t>
  </si>
  <si>
    <t>Stochastische Modellbildung und Simulation</t>
  </si>
  <si>
    <t>Stochastische Simulation und Statistik</t>
  </si>
  <si>
    <t>281113|282113</t>
  </si>
  <si>
    <t>381021|382021|383021</t>
  </si>
  <si>
    <t>231019|232019|233019|234019</t>
  </si>
  <si>
    <t>991025|992025|993025|994025</t>
  </si>
  <si>
    <t>231014|232014|233014</t>
  </si>
  <si>
    <t>Technische Formgebungsverfahren</t>
  </si>
  <si>
    <t>361017|362017|363017</t>
  </si>
  <si>
    <t>381011|382011|383011</t>
  </si>
  <si>
    <t>381012|382012|383012</t>
  </si>
  <si>
    <t>381013|382013|383013</t>
  </si>
  <si>
    <t>471012|472012|473012</t>
  </si>
  <si>
    <t>471013|472013|473013</t>
  </si>
  <si>
    <t>991015|992015|993015|994015|995015</t>
  </si>
  <si>
    <t>Test und Verlässlichkeit</t>
  </si>
  <si>
    <t>Thermische Behandlung von Rest- und Abfallstoffen</t>
  </si>
  <si>
    <t>Thermische Trennverfahren I</t>
  </si>
  <si>
    <t>Thermische Trennverfahren II</t>
  </si>
  <si>
    <t>Thermodynamics PE</t>
  </si>
  <si>
    <t>241067|242067|243067</t>
  </si>
  <si>
    <t>Thermodynamik und Kinetik von Festkörperreaktionen</t>
  </si>
  <si>
    <t>Tiefbau I, Tiefbau II</t>
  </si>
  <si>
    <t>281115|282115</t>
  </si>
  <si>
    <t>281117|282117</t>
  </si>
  <si>
    <t>471011|472011</t>
  </si>
  <si>
    <t>471015|472015|473015</t>
  </si>
  <si>
    <t>202016|203016|204016</t>
  </si>
  <si>
    <t>322016|323016|324016|325016|326016</t>
  </si>
  <si>
    <t>322021|323021|324021|325021|326021</t>
  </si>
  <si>
    <t>321038|322038|323038</t>
  </si>
  <si>
    <t xml:space="preserve">Werkstofftechnik für Mb, Vt, Ciw, Ust, Est </t>
  </si>
  <si>
    <t>321011|322011</t>
  </si>
  <si>
    <t>271021|272021</t>
  </si>
  <si>
    <t>271022|272022</t>
  </si>
  <si>
    <t>Neue Einträge bitte nur am Ende der Tabelle anfügen. Bitte hier keine neuen Zeilen einfügen!</t>
  </si>
  <si>
    <t>Dahmen</t>
  </si>
  <si>
    <t>Gerth</t>
  </si>
  <si>
    <t>Knapp</t>
  </si>
  <si>
    <t>Meiners</t>
  </si>
  <si>
    <t>Dietmar Paul Franz</t>
  </si>
  <si>
    <t>Nieß</t>
  </si>
  <si>
    <t>Markus</t>
  </si>
  <si>
    <t>Philipp</t>
  </si>
  <si>
    <t>Verreet</t>
  </si>
  <si>
    <t>Walther</t>
  </si>
  <si>
    <t>Zimmermann, R.</t>
  </si>
  <si>
    <t>Kürzel</t>
  </si>
  <si>
    <t>Le</t>
  </si>
  <si>
    <t>Pö</t>
  </si>
  <si>
    <t>Re</t>
  </si>
  <si>
    <t>Lehrveranstaltung(en)</t>
  </si>
  <si>
    <t>Polarisationsmikroskopie I, Polarisationsmikroskopie II</t>
  </si>
  <si>
    <t>241054|242054</t>
  </si>
  <si>
    <t>121040|122040|123040|124040</t>
  </si>
  <si>
    <t>Bioverfahrenstechnik II</t>
  </si>
  <si>
    <t>Lietz</t>
  </si>
  <si>
    <t>Qualitätsmanagement I (Grundlagen des Qualitätsmanagements)</t>
  </si>
  <si>
    <t>Qualitätsmanagement II (Methoden des Qualitätsmanagements)</t>
  </si>
  <si>
    <t>Strauß</t>
  </si>
  <si>
    <t xml:space="preserve">Luftreinhaltung </t>
  </si>
  <si>
    <t>General GSC Overview</t>
  </si>
  <si>
    <t>Well Logging (II)</t>
  </si>
  <si>
    <t>Recycling II (Aufbereitung gefährlicher Abfälle), Recycling III</t>
  </si>
  <si>
    <t>Abwassertechnik II, Bodensanierung</t>
  </si>
  <si>
    <t>Berg- und Umweltrecht I (Bergrecht), Berg- und Umweltrecht II (Umweltrecht)</t>
  </si>
  <si>
    <t>Angewandte Felsmechanik, Grundlagen der Finiten Elemente</t>
  </si>
  <si>
    <t>Ingenieurgeologie</t>
  </si>
  <si>
    <t>Herzog</t>
  </si>
  <si>
    <t>Alexander</t>
  </si>
  <si>
    <t>Grundlagen der Erdöl- / Erdgasgeologie, Lithologie der Speichergesteine</t>
  </si>
  <si>
    <t>Dauer 
(min)</t>
  </si>
  <si>
    <t>Willer</t>
  </si>
  <si>
    <t>Ulrike</t>
  </si>
  <si>
    <t>Namyslo</t>
  </si>
  <si>
    <t>Jan C.</t>
  </si>
  <si>
    <t>Jauns-Seyfried</t>
  </si>
  <si>
    <t>Stefanie</t>
  </si>
  <si>
    <t>Werkstoffkunde der Stähle II</t>
  </si>
  <si>
    <t>Isotope Geochemistry</t>
  </si>
  <si>
    <t>Prozess-Automatisierung von CFK-Strukturen in der Luftfahrtindustrie II</t>
  </si>
  <si>
    <t>Steuernagel</t>
  </si>
  <si>
    <t>Leif</t>
  </si>
  <si>
    <t>Tektonik und Bautypen der Erdkruste</t>
  </si>
  <si>
    <t>Kunststoffverarbeitung II</t>
  </si>
  <si>
    <t>Petrophysik I (Petrophysics I)</t>
  </si>
  <si>
    <t>Verbrennungstechnik (Combustion Technology)</t>
  </si>
  <si>
    <t>Oberflächentechnik</t>
  </si>
  <si>
    <t>vormittags</t>
  </si>
  <si>
    <t>nachmittags</t>
  </si>
  <si>
    <t>mittags</t>
  </si>
  <si>
    <t>Fertigungstechnik II (Umformen, Fügen, Beschichten)</t>
  </si>
  <si>
    <t>Legal Aspects of Liberalisation</t>
  </si>
  <si>
    <t>Personal und Führungsorganisation</t>
  </si>
  <si>
    <t>Retka</t>
  </si>
  <si>
    <t>N.N.</t>
  </si>
  <si>
    <t>Ölhydraulik</t>
  </si>
  <si>
    <t>Rechnerintegrierte Produktentwicklung</t>
  </si>
  <si>
    <t>Pazouki</t>
  </si>
  <si>
    <t>Maryam</t>
  </si>
  <si>
    <t>Ben Amor</t>
  </si>
  <si>
    <t>Ali</t>
  </si>
  <si>
    <t>Drobniewski</t>
  </si>
  <si>
    <t>Michael</t>
  </si>
  <si>
    <t>Weidenbach</t>
  </si>
  <si>
    <t>Kalmes</t>
  </si>
  <si>
    <t>Rohstoffgenese Lockersedimente</t>
  </si>
  <si>
    <t>Regelungstechnik II</t>
  </si>
  <si>
    <t>Rechnerintegrierte Fertigung</t>
  </si>
  <si>
    <t>Rechnerintegrierte Fertigung, Rechnerintegrierte Produktentwicklung</t>
  </si>
  <si>
    <t>242047|243047|244047</t>
  </si>
  <si>
    <t>Geologische und geotechnische Barrieren</t>
  </si>
  <si>
    <t>Holzmann</t>
  </si>
  <si>
    <t>Javier</t>
  </si>
  <si>
    <t>Fertigungstechnik I und II</t>
  </si>
  <si>
    <r>
      <t xml:space="preserve">Fertiungstechnik I </t>
    </r>
    <r>
      <rPr>
        <sz val="10"/>
        <rFont val="Arial"/>
        <family val="2"/>
      </rPr>
      <t>und II</t>
    </r>
    <r>
      <rPr>
        <sz val="10"/>
        <rFont val="Arial"/>
        <family val="2"/>
      </rPr>
      <t>, Produktionstechnik</t>
    </r>
  </si>
  <si>
    <t>Fertigungstechnik I (Urformen, Trennen, Stoffeigenschaft ändern)</t>
  </si>
  <si>
    <t>Fördertechnik I</t>
  </si>
  <si>
    <t>Economic Aspects of Energy Transport (Economic Aspects of Gas Transportation and Marketing)</t>
  </si>
  <si>
    <t xml:space="preserve">Aufbereitung der Baurohstoffe </t>
  </si>
  <si>
    <t>Beuermann</t>
  </si>
  <si>
    <t>Sabine</t>
  </si>
  <si>
    <t>Grundlagen des Ingenieurbaus (I+II)</t>
  </si>
  <si>
    <t>Werkstoffkunde / Werkstoffkunde I</t>
  </si>
  <si>
    <t>Erzlagerstätten I</t>
  </si>
  <si>
    <t>Bodenmechanik-Erdstatik / Geomechanik I, Felsmechanik / Geomechanik II, Geomechanik Übungen / Praktikum zur Geomechanik</t>
  </si>
  <si>
    <t>Kunststoffverarbeitung I</t>
  </si>
  <si>
    <t>Kunststoffverarbeitung I, Kunststoffverarbeitung II</t>
  </si>
  <si>
    <t>Brennstoff- und Abfallkreisläufe</t>
  </si>
  <si>
    <t>Einführung in die Makromolekulare Chemie</t>
  </si>
  <si>
    <t>Technikbewertung</t>
  </si>
  <si>
    <t>191016|192016|193016</t>
  </si>
  <si>
    <t>381016|4187</t>
  </si>
  <si>
    <t>Umweltanalytik II (Chemische Umweltanalytik)</t>
  </si>
  <si>
    <t>Franzke</t>
  </si>
  <si>
    <t>Hans-Joachim</t>
  </si>
  <si>
    <t>Strukturmechanik der Faserverbunde</t>
  </si>
  <si>
    <t>Gardner</t>
  </si>
  <si>
    <t>Anthony Donald</t>
  </si>
  <si>
    <t>Polymerwerkstoffe III</t>
  </si>
  <si>
    <t>Mineralische Lagerstätten</t>
  </si>
  <si>
    <t>MP</t>
  </si>
  <si>
    <t>Einführung in das Recht I (Grundzüge des Bürgerlichen Rechts)</t>
  </si>
  <si>
    <t>Einführung in das Recht II (Grundzüge des öffentlichen Rechts)</t>
  </si>
  <si>
    <t>Aufbereitung und Management von Sekundärrohstoffen</t>
  </si>
  <si>
    <t>Grundlagen der Rohstoffaufbereitung (primäre Rohstoffe)</t>
  </si>
  <si>
    <t>Korn</t>
  </si>
  <si>
    <t>Anwendungsorientierte Einführung in Solid Works</t>
  </si>
  <si>
    <t>Westphal</t>
  </si>
  <si>
    <t>Stephan</t>
  </si>
  <si>
    <t>Sprengtechnik unter Tage</t>
  </si>
  <si>
    <t>Triebel</t>
  </si>
  <si>
    <t>Rüdiger</t>
  </si>
  <si>
    <t>Instrumentelle Analytik</t>
  </si>
  <si>
    <t>Erzlagerstätten II</t>
  </si>
  <si>
    <t>Geochemische Grundlagen der Lagerstättenbildung</t>
  </si>
  <si>
    <t>Geothermievorlesung: Erkundung, Charakterisierung und Erschließung Tiefengeothermischer Reservoire</t>
  </si>
  <si>
    <t>Ippisch</t>
  </si>
  <si>
    <t>Olaf</t>
  </si>
  <si>
    <t>Environmental and Resource Economics</t>
  </si>
  <si>
    <t>Bemerkung</t>
  </si>
  <si>
    <t>Andelfinger</t>
  </si>
  <si>
    <t>Urs</t>
  </si>
  <si>
    <t>Automotive - Management und Technik in der Fahrzeugentwicklung</t>
  </si>
  <si>
    <t>Konditionierung radioaktiver Abfälle, Transport und Zwischenlagerung</t>
  </si>
  <si>
    <t>Außenwirtschaft, Industrieökonomik</t>
  </si>
  <si>
    <t>B1 Aula</t>
  </si>
  <si>
    <t>Aula Academica, Aulastraße 8, 38678 Clausthal-Zellerfeld</t>
  </si>
  <si>
    <t>A1 Audimax</t>
  </si>
  <si>
    <t>Hauptgebäude, Adolph-Roemer-Straße 2a, 38678 Clausthal-Zellerfeld</t>
  </si>
  <si>
    <t>A1 220</t>
  </si>
  <si>
    <t>A1 WGMH</t>
  </si>
  <si>
    <t>Hauptgebäude, Werner-Grübmeyer-Hörsaal (TM-Hörsaal), Adolph-Roemer-Straße 2 a, 38678 Clausthal-Zellerfeld</t>
  </si>
  <si>
    <t>C4 GHL</t>
  </si>
  <si>
    <t>C4 KHL</t>
  </si>
  <si>
    <t>B8 HHAAC</t>
  </si>
  <si>
    <t>B4 KBH</t>
  </si>
  <si>
    <t>B4 GBH</t>
  </si>
  <si>
    <t>C2 GPHS</t>
  </si>
  <si>
    <t>C2 KPHS</t>
  </si>
  <si>
    <t>C21 PC Pool LS</t>
  </si>
  <si>
    <t>Institut für Erdöl- und Erdgastechnik, Abteilung Lagerstättenstechnik, Agricolastraße 10, 38678 Clausthal-Zellerfeld</t>
  </si>
  <si>
    <t>C21 EMH</t>
  </si>
  <si>
    <t>Institut für  Erdöl-und Erdgastechnik, ExxonMobil-Hörsaal, Agricolastraße 10, 38678 Clausthal-Zellerfeld</t>
  </si>
  <si>
    <t>Institut für Elektrische Energietechnik und Energiesysteme, Raum 500 a (Diplomandenraum), Leibnizstraße 28, 38678 Clausthal-Zellerfeld</t>
  </si>
  <si>
    <t>Institut für Energieforschung und Physikalische Technologien, Großer Physik-Hörsaal, Leibnizstraße 4, 38678 Clausthal-Zellerfeld</t>
  </si>
  <si>
    <t>Institut für Endlagerforschung, Raum 359 (Hörsaal Lagerstätten), Adolph-Roemer-Straße 2 a, 38678 Clausthal-Zellerfeld</t>
  </si>
  <si>
    <t>Institut für Tribologie und Energiewandlungsmaschinen, Raum 142, Agricolastraße 7a, 38678 Clausthal-Zellerfeld</t>
  </si>
  <si>
    <t>C11 HS</t>
  </si>
  <si>
    <t>Institut für Geologie und Paläontologie, Hörsaal, Leibnizstraße 10, 38678 Clausthal-Zellerfeld</t>
  </si>
  <si>
    <t>A3 HS INW</t>
  </si>
  <si>
    <t>Institut für Nichtmetallische Werkstoffe, Hörsaal, Zehntnerstraße 2 a, 38678 Clausthal-Zellerfeld</t>
  </si>
  <si>
    <t>Institut für Tribologie und Energiewandlungsmaschinen, Raum 136, Leibnizstraße  32, 38678 Clausthal-Zellerfeld</t>
  </si>
  <si>
    <t>Institut für Metallurgie, Raum 007, Robert-Koch-Straße 42, 38678 Clausthal-Zellerfeld</t>
  </si>
  <si>
    <t>Institut für Geologie und Paläontologie, Hörsaal 205, Leibnizstraße 10, 38678 Clausthal-Zellerfeld</t>
  </si>
  <si>
    <t xml:space="preserve"> Institut für Geologie und Paläontologie, Hörsaal 240, Leibnizstraße 10, 38678 Clausthal-Zellerfeld</t>
  </si>
  <si>
    <t>Institut für Bergbau, Kleiner Bergmännischer Hörsaal, Erzstraße 20, 38678 Clausthal-Zellerfeld</t>
  </si>
  <si>
    <t>C21 KCA</t>
  </si>
  <si>
    <t>Institut für Organische Chemie, Kleiner Horst-Luther-Hörsaal, Leibnizstraße 6, 38678 Clausthal-Zellerfeld</t>
  </si>
  <si>
    <t>B7 Mathe A</t>
  </si>
  <si>
    <t>B7 Mathe B</t>
  </si>
  <si>
    <t>Institut für Endlagerforschung, Mikroskopierraum (Raum 234), Adolph-Roemer-Straße 2a, 38678 Clausthal-Zellerfeld</t>
  </si>
  <si>
    <t>D5 MMHS</t>
  </si>
  <si>
    <t>Institut für Informatik, Multi-Media-Hörsaal,  Albrecht-von-Groddeck-Straße 7, 38678 Clausthal-Zellerfeld</t>
  </si>
  <si>
    <t>B5 MSH</t>
  </si>
  <si>
    <t>Institut für  Geotechnik und Markscheidewesen, Markscheider-Hörsaal, Erzstraße 18, 38678 Clausthal-Zellerfeld</t>
  </si>
  <si>
    <t>B2 PDHS</t>
  </si>
  <si>
    <t>Institut für Maschinenwesen, Peter-Dietz-Hörsaal, Robert-Koch-Straße 32, 38678 Clausthal-Zellerfeld</t>
  </si>
  <si>
    <t xml:space="preserve"> Institut für Erdöl-und Erdgastechnik, Hörsaal KCA DEUTAG, Agricolastraße 10, 38678 Clausthal-Zellerfeld</t>
  </si>
  <si>
    <t>Institut für Technische Chemie, Arnold-Sommerfeld-Straße 4, 38678 Clausthal-Zellerfeld</t>
  </si>
  <si>
    <t>Institut für Informatik, Raum 106, Julius-Albert-Straße 4, 38678 Clausthal-Zellerfeld</t>
  </si>
  <si>
    <t>C23  136</t>
  </si>
  <si>
    <t>Institut für Maschinelle Anlagentechnik und Betriebsfestigkeit, Raum 143, Leibnizstraße 32, 38678 Clausthal-Zellerfeld</t>
  </si>
  <si>
    <t xml:space="preserve">C10  207 </t>
  </si>
  <si>
    <t>Institut für Geophysik, Raum 207,  Arnold-Sommerfeld-Straße 1, 38678 Clausthal-Zellerfeld</t>
  </si>
  <si>
    <t xml:space="preserve">C18  143 </t>
  </si>
  <si>
    <t xml:space="preserve">D3 106 </t>
  </si>
  <si>
    <t>C9 221</t>
  </si>
  <si>
    <t>Institut für Elektrochemie, Raum 221, Arnold-Sommerfeld-Straße 6, 38678 Clausthal-Zellerfeld</t>
  </si>
  <si>
    <t>Institut für Geologie und Paläontologie, Raum 237, Leibnizstraße 10, 38678 Clausthal-Zellerfeld</t>
  </si>
  <si>
    <t xml:space="preserve">C11 237 </t>
  </si>
  <si>
    <t xml:space="preserve">A1 234 </t>
  </si>
  <si>
    <t>Institut für Endlagerforschung, Raum 234, Adolph-Roemer-Straße 2 a, 38678 Clausthal-Zellerfeld</t>
  </si>
  <si>
    <t>D2 S1</t>
  </si>
  <si>
    <t xml:space="preserve"> Institut für Wirtschaftswissenschaft, Seminarraum 1, Julius-Albert-Straße 2, 38678 Clausthal-Zellerfeld</t>
  </si>
  <si>
    <t>D5 210</t>
  </si>
  <si>
    <t>Institut für Informatik, Seminarraum 210, Albrecht-von-Groddeck-Straße 7, 38678 Clausthal-Zellerfeld</t>
  </si>
  <si>
    <t>D2 S2</t>
  </si>
  <si>
    <t xml:space="preserve"> Institut für Wirtschaftswissenschaft, Seminarraum 2, Julius-Albert-Straße 2, 38678 Clausthal-Zellerfeld</t>
  </si>
  <si>
    <t>Institut für Werkstoffkunde und Werkstofftechnik, Seminarraum 332, , Agricolastraße 6, 38678 Clausthal-Zellerfeld</t>
  </si>
  <si>
    <t>C24 332</t>
  </si>
  <si>
    <t>C11 333</t>
  </si>
  <si>
    <t xml:space="preserve"> Institut für Geologie und Päläontologie, Seminarraum 333, Leibnizstraße 10, 38678 Clausthal-Zellerfeld</t>
  </si>
  <si>
    <t>C11 33</t>
  </si>
  <si>
    <t>Institut für Geologie und Paläontologie, Seminarraum 33, Leibnizstraße 10, 38678 Clausthal-Zellerfeld</t>
  </si>
  <si>
    <t>Institut für Mathematik, Hörsaal A (Raum 209), Erzstraße 1, 38678 Clausthal-Zellerfeld</t>
  </si>
  <si>
    <t>C10 SR</t>
  </si>
  <si>
    <t>Institut für Geophysik, Seminarraum, Arnold-Sommerfeld-Straße 1, 38678 Clausthal-Zellerfeld</t>
  </si>
  <si>
    <t>C24 210</t>
  </si>
  <si>
    <t>Institut für Polymerwerkstoffe und Kunststofftechnik, Seminarraum 210, Agricolastraße 6, 38678 Clausthal-Zellerfeld</t>
  </si>
  <si>
    <t>Institut für Nichtmetallische Werkstoffe, Seminaraum 36, Zehntnerstraße 2a, 38678 Clausthal-Zellerfeld</t>
  </si>
  <si>
    <t>C15 SR</t>
  </si>
  <si>
    <t>Institut für Thermische Verfahrenstechnik und Prozesstechnik, Seminarraum, Leibnizstraße 15, 38678 Clausthal-Zellerfeld</t>
  </si>
  <si>
    <t>C21 329</t>
  </si>
  <si>
    <t>Institut für  Erdöl-und Erdgastechnik,, Raum 329, Agricolastraße 10, 38678 Clausthal-Zellerfeld</t>
  </si>
  <si>
    <t>Institut für Elektrische Energietechnik und Energiesysteme, Seminarraum 400, Leibnizstraße 28, 38678 Clausthal-Zellerfeld</t>
  </si>
  <si>
    <t>C14 805</t>
  </si>
  <si>
    <t>Institut für Elektrische Energietechnik und Energiesysteme, Seminarraum II (Raum 805), Leibnizstraße 28, 38678 Clausthal-Zellerfeld</t>
  </si>
  <si>
    <t>D5 T1</t>
  </si>
  <si>
    <t>D5 T2</t>
  </si>
  <si>
    <t>Institut für Informatik, Hörsaal T2, Albrecht-von-Groddeck-Straße 7, 38678 Clausthal-Zellerfeld</t>
  </si>
  <si>
    <t>Institut für Informatik, Hörsaal T1, Albrecht-von-Groddeck-Straße 7, 38678 Clausthal-Zellerfeld</t>
  </si>
  <si>
    <t>D5 T3</t>
  </si>
  <si>
    <t>Institut für Informatik, Hörsaal T3, Albrecht-von-Groddeck-Straße 7, 38678 Clausthal-Zellerfeld</t>
  </si>
  <si>
    <t>B5 112</t>
  </si>
  <si>
    <t>Institut für Geotechnik und Markscheidewesen, Seminarraum 112, Erzstraße 18, 38678 Clausthal-Zellerfeld</t>
  </si>
  <si>
    <t xml:space="preserve">A1 225 </t>
  </si>
  <si>
    <t>Institut für Endlagerforschung, Bibliothek (Raum 225), Adolph-Roemer-Straße 2 a, 38678 Clausthal-Zellerfeld</t>
  </si>
  <si>
    <t>Institut für Endlagerforschung, Raum 220, Adolph-Roemer-Straße 2 a, 38678 Clausthal-Zellerfeld</t>
  </si>
  <si>
    <t xml:space="preserve">C14 500a </t>
  </si>
  <si>
    <t xml:space="preserve">A1 359  </t>
  </si>
  <si>
    <t xml:space="preserve">B3 007 </t>
  </si>
  <si>
    <t xml:space="preserve">C11 205 </t>
  </si>
  <si>
    <t xml:space="preserve">C11 240 </t>
  </si>
  <si>
    <t xml:space="preserve">C8 037 </t>
  </si>
  <si>
    <t xml:space="preserve">C14 400 </t>
  </si>
  <si>
    <t xml:space="preserve">C20 128 </t>
  </si>
  <si>
    <t xml:space="preserve">C23 142 </t>
  </si>
  <si>
    <t>Wendelstorf</t>
  </si>
  <si>
    <t>Wärmeübertragung I</t>
  </si>
  <si>
    <t>Wettertechnik und Klimatisierung I</t>
  </si>
  <si>
    <t>Clausen</t>
  </si>
  <si>
    <t>Elisabeth</t>
  </si>
  <si>
    <t>Advanced Underground Mining</t>
  </si>
  <si>
    <t>Underground Emergency Response I</t>
  </si>
  <si>
    <t>Clostermann</t>
  </si>
  <si>
    <t>Softwaretechnik (I)</t>
  </si>
  <si>
    <t>Shukla</t>
  </si>
  <si>
    <t>Pradyumn Kumar</t>
  </si>
  <si>
    <t>Geochemische Prospektionsmethoden</t>
  </si>
  <si>
    <t>Entscheidungstheorie, Personal und Führungsorganisation</t>
  </si>
  <si>
    <t>B3 106</t>
  </si>
  <si>
    <t>Institut für Metallurgie, Robert-Koch-Straße 42, Seminarraum 106, 38678 Clausthal-Zellerfeld</t>
  </si>
  <si>
    <t>D5 106a</t>
  </si>
  <si>
    <t>Institut für Informatik, Albrecht-von-Groddeck-Straße 7,Seminarraum 106a (früher: T2), 38678 Clausthal-Zellerfeld</t>
  </si>
  <si>
    <t>A2 IZC 009</t>
  </si>
  <si>
    <t xml:space="preserve"> Institut für Aufbereitung und Deponietechnik, Erzstraße 20, Seminarraum 128,, 38678 Clausthal-Zellerfeld</t>
  </si>
  <si>
    <t>Internationales Zentrum, Graupenstraße 11, Raum 009, 38678 Clausthal-Zellerfeld</t>
  </si>
  <si>
    <t>Internationales Zentrum Clausthal,  Graupenstraße 11, Raum 104, 38678 Clausthal-Zellerfeld</t>
  </si>
  <si>
    <t>A2 IZC 104</t>
  </si>
  <si>
    <t>Elektrochemische Grundlagen</t>
  </si>
  <si>
    <t>Geothermal Geology, Surface Geothermal Exploration</t>
  </si>
  <si>
    <t>Moeck</t>
  </si>
  <si>
    <t>Inga</t>
  </si>
  <si>
    <t>A3 Sem 36</t>
  </si>
  <si>
    <t>Schatzmann</t>
  </si>
  <si>
    <t>Design, Bau und Sanierung von Versorgungsleitungen</t>
  </si>
  <si>
    <t>Institut für Bergbau,Großer Bergmännischer Hörsaal, Erzstraße 20, 38678Clausthal-Zellerfeld</t>
  </si>
  <si>
    <t>B4 Sem 128</t>
  </si>
  <si>
    <t>Institut für Bergbau, Seminarraum 129, Erzstraße 20, 38678Clausthal-Zellerfeld</t>
  </si>
  <si>
    <t>Dimensionierung und Einsatzplanung von Bau- und Tagebaumaschinen, Rohstoffsicherungsmanagement, Tagebautechnik</t>
  </si>
  <si>
    <t>Advanced Drilling Engineering I, Tutorial for Advanced Drilling Engineering I</t>
  </si>
  <si>
    <t>Advanced Geostatistics (Geostatistics)</t>
  </si>
  <si>
    <t>Institut für Mathematik, Hörsaal B (Raum 309), Erzstraße 1, 38678 Clausthal-Zellerfeld</t>
  </si>
  <si>
    <t>Simulationsmethoden in den Ingenieurwissenschaften</t>
  </si>
  <si>
    <t>Baumann</t>
  </si>
  <si>
    <t>Hendrik</t>
  </si>
  <si>
    <t>Analysis und Lineare Algebra I</t>
  </si>
  <si>
    <t>Fluid Mechanics</t>
  </si>
  <si>
    <t>A1 321</t>
  </si>
  <si>
    <t>Institut für Technische Mechanik, Adolph-Roemer-Straße 1, Raum 321, 38678 Clausthal-Zellerfeld</t>
  </si>
  <si>
    <t>382023|383023</t>
  </si>
  <si>
    <t>Elektrochemische Verfahrenstechnik</t>
  </si>
  <si>
    <t>Heterogenkatalytische Gas-Feststoffreaktionen</t>
  </si>
  <si>
    <t>Werkstoffkunde</t>
  </si>
  <si>
    <t>Rembe</t>
  </si>
  <si>
    <t>Christian</t>
  </si>
  <si>
    <t>Marco</t>
  </si>
  <si>
    <t>Rose</t>
  </si>
  <si>
    <t>Andrew</t>
  </si>
  <si>
    <t>Müller, M.</t>
  </si>
  <si>
    <t>Institut für Organische Chemie, Großer Horst-Luther-Hörsaal, Leibnizstraße 6, 38678 Clausthal-Zellerfeld</t>
  </si>
  <si>
    <t>Bioverfahrenstechnik I, Membrantechnik I</t>
  </si>
  <si>
    <t>Institut für Anorganische und Analytische Chemie, Historischer Hörsaal, Paul-Ernst-Str. 4, 38678 Clausthal-Zellerfeld</t>
  </si>
  <si>
    <t>Reinhardt</t>
  </si>
  <si>
    <t>Andreas</t>
  </si>
  <si>
    <t>Grosch</t>
  </si>
  <si>
    <t>Radioaktive Abfälle und gesetzliche Regelungen</t>
  </si>
  <si>
    <t>B2 202</t>
  </si>
  <si>
    <t>Institut für Maschinenwesen, Gebäude: B2, Konferenzraum (Raum 202), Robert-Koch-Straeß 32, 38678 Clausthal-Zellerfeld</t>
  </si>
  <si>
    <t>Strukturgeologie I (Praktikum)</t>
  </si>
  <si>
    <t>Advanced Drilling Technology (I)</t>
  </si>
  <si>
    <t>Advanced Rock Mechanics, Tutorial Advanced Rock Mechanics</t>
  </si>
  <si>
    <t>Analysis und Lineare Algebra II</t>
  </si>
  <si>
    <t>Angewandte Finite Elemente, Sicherheitsnachweise in der Deponietechnik</t>
  </si>
  <si>
    <t>Betriebssysteme und Verteilte Systeme</t>
  </si>
  <si>
    <t>121058|122058|123058</t>
  </si>
  <si>
    <t>Business English</t>
  </si>
  <si>
    <t>Differentialgleichungen in der Langzeitsicherheitsanalyse, Geologische und geotechnische Barrieren, Geotechnische Messtechnik zur Objektüberwachung mit Praktikum</t>
  </si>
  <si>
    <t>Economic Geology</t>
  </si>
  <si>
    <t>Energieflüsse, Stoffkreisläufe und globale Entwicklung</t>
  </si>
  <si>
    <t>Geothermal Reservoir Engineering, Project for Geothermal Reservoir Engineering</t>
  </si>
  <si>
    <t>Grundlagen der Langzeitsicherheitsanalyse, Mobilisierung und Migration von Radionukliden im Untergrund</t>
  </si>
  <si>
    <t>Konditionierung radioaktiver Abfälle, Transport und Zwischenlagerung, Radioaktive Abfälle und gesetzliche Regelungen</t>
  </si>
  <si>
    <t>Logik und Verifikation</t>
  </si>
  <si>
    <t>Magnetwerkstoffe</t>
  </si>
  <si>
    <t>Mineral Processing</t>
  </si>
  <si>
    <t>Network Security</t>
  </si>
  <si>
    <t>Project Development in Underground Primary Production</t>
  </si>
  <si>
    <t>Simulation und Modellierung in der Kunststofftechnik</t>
  </si>
  <si>
    <t>Bödding</t>
  </si>
  <si>
    <t>Carolin</t>
  </si>
  <si>
    <t>König</t>
  </si>
  <si>
    <t>André</t>
  </si>
  <si>
    <t>Nielsen</t>
  </si>
  <si>
    <t>Erika</t>
  </si>
  <si>
    <t>Rodriguez de Herfurtner</t>
  </si>
  <si>
    <t>Rosa</t>
  </si>
  <si>
    <t>Schamp</t>
  </si>
  <si>
    <t>Jürgen Heinz</t>
  </si>
  <si>
    <t>Traupe</t>
  </si>
  <si>
    <t>früher: Unverhaun</t>
  </si>
  <si>
    <t>A2 IZC 101</t>
  </si>
  <si>
    <t>Internationales Zentrum Clausthal,  Graupenstraße 11, Raum 101, 38678 Clausthal-Zellerfeld</t>
  </si>
  <si>
    <t>C16 SemR 14</t>
  </si>
  <si>
    <t>Institut für Chemische und Elektrochemische Verfahrenstechnik, Gebäude: C16, Leibnizstraße 17, 38678 Clausthal-Zellerfeld</t>
  </si>
  <si>
    <t>C17 SR 121</t>
  </si>
  <si>
    <t>Institut für Mechanische Verfahrenstechnik, Seminarraum 121, Leibnizstraße 19, 38678 Clausthal-Zellerfeld</t>
  </si>
  <si>
    <t>Klausurdauer</t>
  </si>
  <si>
    <t>k.A.</t>
  </si>
  <si>
    <t>Montag</t>
  </si>
  <si>
    <t>Dienstag</t>
  </si>
  <si>
    <t>Mittwoch</t>
  </si>
  <si>
    <t>Donnerstag</t>
  </si>
  <si>
    <t>Freitag</t>
  </si>
  <si>
    <t>Samstag</t>
  </si>
  <si>
    <t>Business Model Management</t>
  </si>
  <si>
    <t>Strategic perspectives and key trends in the International Energy Industry</t>
  </si>
  <si>
    <t>M</t>
  </si>
  <si>
    <t>Ventilation and Climatization - Advanced level</t>
  </si>
  <si>
    <t>Grenzflächenprozesse</t>
  </si>
  <si>
    <t>schrAus</t>
  </si>
  <si>
    <t>Improving English through Film</t>
  </si>
  <si>
    <t>Datenverarbeitung für Ingenieure, Einführung in das Programmieren (für Ingenieure), Ingenieurwissenschaftliche Softwarewerkzeuge</t>
  </si>
  <si>
    <t>Institut für Energieforschung und Physikalische Technologien, Kleiner Physik-Hörsaal, Leibnizstraße 4, 38678 Clausthal-Zellerfeld</t>
  </si>
  <si>
    <t>Mine Plans, Remote Sensing, Strata and Ground Movements, Turorial for Remote Sensing</t>
  </si>
  <si>
    <t>Erdrutschungen und Sicherungsmaßnahmen, Strata and Ground Movements</t>
  </si>
  <si>
    <t>Technical Writing (früher: Technical English II)</t>
  </si>
  <si>
    <t>Hummel</t>
  </si>
  <si>
    <t>Cornelius</t>
  </si>
  <si>
    <t>Stationäre Simulation mit Aspen Plus®</t>
  </si>
  <si>
    <t>Planung und Bau von Chemieanlagen</t>
  </si>
  <si>
    <t>Gemischphasen-Thermodynamik</t>
  </si>
  <si>
    <t>Grützner</t>
  </si>
  <si>
    <t>Energy Project Management</t>
  </si>
  <si>
    <t>Harrison</t>
  </si>
  <si>
    <t>Pawellek</t>
  </si>
  <si>
    <t>Claudia</t>
  </si>
  <si>
    <t>Advanced Production, Direct Use / Heat Pumps, Geothermal Power Plants</t>
  </si>
  <si>
    <t>Koppe</t>
  </si>
  <si>
    <t>Advanced Production, Well Planning</t>
  </si>
  <si>
    <t>Thermodynamics and Phase Behavior of Hydrocarbons</t>
  </si>
  <si>
    <t>Advanced Rock Physics</t>
  </si>
  <si>
    <t>Wegner</t>
  </si>
  <si>
    <t>Jonas</t>
  </si>
  <si>
    <t>Köster, Chr</t>
  </si>
  <si>
    <t>Zeller</t>
  </si>
  <si>
    <t>Torsten</t>
  </si>
  <si>
    <t>Dynamische Systeme in Natur, Technik und Gesellschaft</t>
  </si>
  <si>
    <t>Faulstich</t>
  </si>
  <si>
    <t>Grahsl</t>
  </si>
  <si>
    <t>Isabella</t>
  </si>
  <si>
    <t>Golubnichiy</t>
  </si>
  <si>
    <t>Nikita</t>
  </si>
  <si>
    <t>Applied Rock Mechanics, Tutorial Applied Rock Mechanics</t>
  </si>
  <si>
    <t>Tunnelbau, Tunnelstatik / Geomechanik III</t>
  </si>
  <si>
    <t>Erdbeben, Vulkanische Georisiken</t>
  </si>
  <si>
    <t>Embedded Systems Engineering I</t>
  </si>
  <si>
    <t>121037|122037|123037|124037</t>
  </si>
  <si>
    <t>Heil</t>
  </si>
  <si>
    <t>Hadrian</t>
  </si>
  <si>
    <t>Werkstoffkunde I, Werkstoffkunde II</t>
  </si>
  <si>
    <t>Arlic</t>
  </si>
  <si>
    <t>Uwe</t>
  </si>
  <si>
    <t>Speicherung und Verteilung von Wasser, Wasserwirtschaft und Rekultivierung</t>
  </si>
  <si>
    <t>Lange, A.</t>
  </si>
  <si>
    <t>Feuerfeste Materialien</t>
  </si>
  <si>
    <t>Membrantechnik</t>
  </si>
  <si>
    <t>Melzner</t>
  </si>
  <si>
    <t>Simulation und Test in der Produktentwicklung (Maschinenakustik)</t>
  </si>
  <si>
    <t>Physikalische Chemie I, Statistische Thermodynamik</t>
  </si>
  <si>
    <t>Köster</t>
  </si>
  <si>
    <t>Unternehmensplanspiel Global Management (Deutsch)</t>
  </si>
  <si>
    <t>Excavation Machines, Mining Machinery &amp; Equipment</t>
  </si>
  <si>
    <t>281139|283021|283521</t>
  </si>
  <si>
    <t>Underground Emergency Response II</t>
  </si>
  <si>
    <t>Mine Ventilation and Climatization - Advanced level</t>
  </si>
  <si>
    <t>Software for Underground Mine Planning</t>
  </si>
  <si>
    <t>Gertheiss</t>
  </si>
  <si>
    <t>Jan</t>
  </si>
  <si>
    <t>Apparative Anlagentechnik II</t>
  </si>
  <si>
    <t>Hutwalker</t>
  </si>
  <si>
    <t>Werkstoff- und Materialanalytik A</t>
  </si>
  <si>
    <t>Aufbereitung von Grund- und Rohwässern</t>
  </si>
  <si>
    <t>Haugwitz von</t>
  </si>
  <si>
    <t>Enhanced Production</t>
  </si>
  <si>
    <t>Project and Quality Management in Software Systems Engineering (Projekt- und Qualitätsmanagement im Software Systems Engineering)</t>
  </si>
  <si>
    <t>Natural Gas Storage (in Porous Media)</t>
  </si>
  <si>
    <t>Perozo Baptista</t>
  </si>
  <si>
    <t>Nelson</t>
  </si>
  <si>
    <t>Mensch-Maschine-Interaktion</t>
  </si>
  <si>
    <t>Prilla</t>
  </si>
  <si>
    <t>Dynamische Simulation mit Aspen Custom Modeler</t>
  </si>
  <si>
    <t>Behavioral Management</t>
  </si>
  <si>
    <t>Mining and Finance (Mining and Financial Engineering)</t>
  </si>
  <si>
    <t>Underground Blasting</t>
  </si>
  <si>
    <t>231128|231028</t>
  </si>
  <si>
    <t>Cornelia</t>
  </si>
  <si>
    <t>Polymerisationstechnik</t>
  </si>
  <si>
    <t>Entwicklung von Gefährdungsszenarien, Umweltmonitoring</t>
  </si>
  <si>
    <t>Bodenmechanik-Erdstatik / Geomechanik I, Felsmechanik / Geomechanik II</t>
  </si>
  <si>
    <t>Erzmikroskopie</t>
  </si>
  <si>
    <t>Ressourceneffiziente Produktentwicklung (ehemals Konstruktionslehre II)</t>
  </si>
  <si>
    <t>Innovation Management</t>
  </si>
  <si>
    <t>Rechtsrahmen der Recyclingwirtschaft</t>
  </si>
  <si>
    <t>Mechatronische Systeme</t>
  </si>
  <si>
    <t>Minke</t>
  </si>
  <si>
    <t>Christine</t>
  </si>
  <si>
    <t>Greiff</t>
  </si>
  <si>
    <t>Intercultural Communication</t>
  </si>
  <si>
    <t>Niemand</t>
  </si>
  <si>
    <t>New Strategies in the Global Energy Industry - Trends, Politics and Key Factors</t>
  </si>
  <si>
    <t>Geschichte der Volkswirtschaftslehre</t>
  </si>
  <si>
    <t>Grundlagen der Kolbenmaschinen</t>
  </si>
  <si>
    <t>Neue Konzepte der Photovoltaik</t>
  </si>
  <si>
    <t>Wirtschaftsenglisch I</t>
  </si>
  <si>
    <t>Experimentalphysik III, Experimentalphysik IV</t>
  </si>
  <si>
    <t>Neue Konzepte der Photovoltaik; Photovoltaik</t>
  </si>
  <si>
    <t>Braun</t>
  </si>
  <si>
    <t>Eduard</t>
  </si>
  <si>
    <t>Dimensionierung und Einsatzplanung von Bau- und Tagebaumaschinen (Tagebau II); Tagebautechnik</t>
  </si>
  <si>
    <t>Selection and Dimensioning of Surface Mining Equipment, Surface Mining Technology (Dimensionierung und Einsatzplanung von Bau- und Tagebaumaschinen (Tagebau II); Tagebautechnik)</t>
  </si>
  <si>
    <t>Hundt</t>
  </si>
  <si>
    <t>Ingo</t>
  </si>
  <si>
    <t>Wittrock</t>
  </si>
  <si>
    <t>Einführung in die Allgemeine und Anorganische Chemie</t>
  </si>
  <si>
    <t>Salzmechanik / Geomechanik IV, Tunnelstatik / Geomechanik III</t>
  </si>
  <si>
    <t>Underground Mine Planning</t>
  </si>
  <si>
    <t>Witthaus</t>
  </si>
  <si>
    <t>Specialized Driving Methods</t>
  </si>
  <si>
    <t>Technical Thermodynamics II</t>
  </si>
  <si>
    <t>Statistische Methoden des Maschinellen Lernens</t>
  </si>
  <si>
    <t>Anwendung von Geostatistik im Monitoring, Spatio-temporale Analysemethoden</t>
  </si>
  <si>
    <t>Tebbe</t>
  </si>
  <si>
    <t>Johann</t>
  </si>
  <si>
    <t>Recycling von Kunststoffen</t>
  </si>
  <si>
    <t>Lean Entrepreneurship for developing (digital-) Products, Services and Business Models</t>
  </si>
  <si>
    <t>Einführung Energie, Windenergie</t>
  </si>
  <si>
    <t>Veredelung und Recycling von Glas</t>
  </si>
  <si>
    <t>Göcke</t>
  </si>
  <si>
    <t>Weidenfeller</t>
  </si>
  <si>
    <t>Thonhauser</t>
  </si>
  <si>
    <t>Advanced Hydrocarbon Conditioning and Processing I, Enhanced Production</t>
  </si>
  <si>
    <t>Bello</t>
  </si>
  <si>
    <t>Opeyemi</t>
  </si>
  <si>
    <t>Erdöl-/Erdgasproduktion, Erdöl-/Erdgasproduktionssysteme</t>
  </si>
  <si>
    <t>Wiche</t>
  </si>
  <si>
    <t>Henning</t>
  </si>
  <si>
    <t>Energy Law I</t>
  </si>
  <si>
    <t>Saipa</t>
  </si>
  <si>
    <t>Angewandte Mikroskopie, Mikroskopie der Aufbereitung</t>
  </si>
  <si>
    <t>Polymerwerkstoffe I</t>
  </si>
  <si>
    <t>Energy Law II</t>
  </si>
  <si>
    <t>Weinmann, Mi.</t>
  </si>
  <si>
    <t>Life Cycle Assessment (Ökobilanz)</t>
  </si>
  <si>
    <t xml:space="preserve">Vertiefung Optimierung (vormals Lineare Optimierung / Operations Research I) </t>
  </si>
  <si>
    <t>Geopolitical Aspects of the Energy Industry</t>
  </si>
  <si>
    <t>Digital Marketing</t>
  </si>
  <si>
    <t>New Technologies and their Influence on the Energy Industry</t>
  </si>
  <si>
    <t>Einführung in die Wahrscheinlichkeitstheorie und Statistik (vormals Grundlagen der Wahrscheinlichkeitstheorie / Stochastik I)</t>
  </si>
  <si>
    <t>Ausgleichsrechnung: Parameterschätzung in linearen Modellen, Geostatistik II</t>
  </si>
  <si>
    <t>Aufbereitung der Baurohstoffe, Baustofflehre</t>
  </si>
  <si>
    <t>Aufbereitung von Grund- und Rohwässern, Bodenschutz</t>
  </si>
  <si>
    <t>Entscheidung und Koordination, Entscheidungstheorie</t>
  </si>
  <si>
    <t>Abwassertechnik I, Geologische Bodenkunde und Bodenbehandlung</t>
  </si>
  <si>
    <t>Aufbereitung und Management von Sekundärrohstoffen, Grundlagen der Rohstoffaufbereitung (primäre Rohstoffe)</t>
  </si>
  <si>
    <t>Geothermal Practical, Hydrogeology for Geothermal Energy Production, Principles of Geothermics</t>
  </si>
  <si>
    <t>Internationale Rechnungslegung, Internationales Management</t>
  </si>
  <si>
    <t>Anorganische Synthesechemie II, Koordinationschemie I</t>
  </si>
  <si>
    <t>Fernerkundung II, Räumliche Modellierung und Analyse</t>
  </si>
  <si>
    <t>Recycling von Kunststoffen, Recycling von Metallen, Veredelung und Recycling von Glas: Recycling von Glas</t>
  </si>
  <si>
    <t>Mechanische Trennverfahren I (Grundlagen der Entstaubung), Thermische Behandlung von Rest- und Abfallstoffen</t>
  </si>
  <si>
    <t>Chemische Prozesskunde, Thermische und Mechanische Grundoperationen</t>
  </si>
  <si>
    <t>Energieökonomik, Umweltökonomik</t>
  </si>
  <si>
    <t>Shaft Sinking and Deep Foundations</t>
  </si>
  <si>
    <t>Underground Water Systems and Treatment</t>
  </si>
  <si>
    <t>Aufbereitung I, Aufbereitung II</t>
  </si>
  <si>
    <t>Aufbereitung I</t>
  </si>
  <si>
    <t>ZZ Bitte bei neuen Modulen die einzelnen Lehrveranstaltungen alphabetisch sortiert aufführen!</t>
  </si>
  <si>
    <t>Buczynski</t>
  </si>
  <si>
    <t>Rafal</t>
  </si>
  <si>
    <t>Integrated Project Management and Development</t>
  </si>
  <si>
    <t>Solare Energiewandlung</t>
  </si>
  <si>
    <t>Funktionsmaterialien für Batterien, Brennstoffzellen und Sensoren, Solare Energiewandlung</t>
  </si>
  <si>
    <t>Angewandte Tribologie im Maschinenbau</t>
  </si>
  <si>
    <t>Planung und Bau von Kavernenspeichern, Salzmechanik / Geomechanik IV</t>
  </si>
  <si>
    <t>Fittschen</t>
  </si>
  <si>
    <t>Ursula Elisabeth</t>
  </si>
  <si>
    <t>Praktikum zur Probabilistik in der Langzeitsicherheitsanalyse, Probabilistik in der Langzeitsicherheitsanalyse</t>
  </si>
  <si>
    <t>Grundlagen der Optimierung (früher: Kombinatorische Optimierung)</t>
  </si>
  <si>
    <t>Angewandte Organische Materialchemie, Kondensierte Materie, Organische Biomaterialien</t>
  </si>
  <si>
    <t>Drahtlose Sensornetze (Wireless Sensor Networks)</t>
  </si>
  <si>
    <t>121075|121117</t>
  </si>
  <si>
    <t>Marketing-Entscheidungen II</t>
  </si>
  <si>
    <t>Recht der erneuerbaren Energien</t>
  </si>
  <si>
    <t>Basic principles of molecular dynamics</t>
  </si>
  <si>
    <t>Gunkelmann</t>
  </si>
  <si>
    <t>Nina</t>
  </si>
  <si>
    <t>Cloud Computing</t>
  </si>
  <si>
    <t>Möller, A.</t>
  </si>
  <si>
    <t>Annette</t>
  </si>
  <si>
    <t>Soliman</t>
  </si>
  <si>
    <t>Mohamed</t>
  </si>
  <si>
    <t>Giesemann</t>
  </si>
  <si>
    <t>Carsten</t>
  </si>
  <si>
    <t>Relationship Management</t>
  </si>
  <si>
    <t>Praxis der Heterogenen Katalyse</t>
  </si>
  <si>
    <t>Hingst zum</t>
  </si>
  <si>
    <t>Klose</t>
  </si>
  <si>
    <t>Systemprojektmanagement</t>
  </si>
  <si>
    <t>242039|243039</t>
  </si>
  <si>
    <t>Grundlagen der Materialprüfung / Grundlagen der Werkstoffprüfung I</t>
  </si>
  <si>
    <t>Gefährdungsabschätzung (Schutzgut Grundwasser)</t>
  </si>
  <si>
    <t>Wissenschaftliches Rechnen mit C++</t>
  </si>
  <si>
    <t>Rocksupport in underground mining and tunneling</t>
  </si>
  <si>
    <t>Richter, A.</t>
  </si>
  <si>
    <t>Archibald</t>
  </si>
  <si>
    <t>Remote Sensing, Tutorial for Remote Sensing</t>
  </si>
  <si>
    <t>Karnapke</t>
  </si>
  <si>
    <t>Software Systems Engineering</t>
  </si>
  <si>
    <t>Meyer, N.</t>
  </si>
  <si>
    <t>Meyer, S. W.</t>
  </si>
  <si>
    <t>Sven Walter</t>
  </si>
  <si>
    <t>242015|243015</t>
  </si>
  <si>
    <t>Algorithmische Spieltheorie, Multiagentensysteme</t>
  </si>
  <si>
    <t>Polom</t>
  </si>
  <si>
    <t>2V+1Ü / 3 LP</t>
  </si>
  <si>
    <t>4V+2Ü / 6 LP</t>
  </si>
  <si>
    <t>Produktionswirtschaft</t>
  </si>
  <si>
    <t>Ökonomische Experimente und Arbeitsmärkte</t>
  </si>
  <si>
    <t>Einführung in die Betriebswirtschaftslehre, Allgemeine Volkswirtschaftslehre</t>
  </si>
  <si>
    <t>Entscheidungstheorie</t>
  </si>
  <si>
    <t>Projekt- und Ressourcenmanagement</t>
  </si>
  <si>
    <t>Internationales Management, Strategisches Management</t>
  </si>
  <si>
    <t>Betriebliche Planung von Energiesystemen, Rechnungswesen für die Energiewirtschaft</t>
  </si>
  <si>
    <t>Unternehmensforschung</t>
  </si>
  <si>
    <t>Rechnungslegung nach HGB und IFRS</t>
  </si>
  <si>
    <t>Personal und Führungsorganisation, Unternehmensführung</t>
  </si>
  <si>
    <t>Distributionslogistik, Supply Chain Management</t>
  </si>
  <si>
    <t>Marktforschung</t>
  </si>
  <si>
    <t>Optimierungsheuristiken (I, II)</t>
  </si>
  <si>
    <t>Buchführung und Jahresabschluss</t>
  </si>
  <si>
    <t>Buchführung und Jahresabschluss, Kosten- und Leistungsrechnung</t>
  </si>
  <si>
    <t>Kosten- und Leistungsrechnung</t>
  </si>
  <si>
    <t>Bozau</t>
  </si>
  <si>
    <t>Elke</t>
  </si>
  <si>
    <t>Grundlagen der Deponietechnik I (Übertägige Deponieanlagen), Grundlagen der Deponietechnik II (Untertägige Deponieanlagen)</t>
  </si>
  <si>
    <t>Ließmann</t>
  </si>
  <si>
    <t>Rivas y Sandin</t>
  </si>
  <si>
    <t>Indra</t>
  </si>
  <si>
    <t>Goeken</t>
  </si>
  <si>
    <t>David</t>
  </si>
  <si>
    <t>Wings</t>
  </si>
  <si>
    <t>Roy</t>
  </si>
  <si>
    <t>Straßburger</t>
  </si>
  <si>
    <t>Prohaska-Marchied</t>
  </si>
  <si>
    <t>Grundlagen der Abfallaufbereitung, Recycling I</t>
  </si>
  <si>
    <t>Modulprüfung</t>
  </si>
  <si>
    <t>Fernerkundung II, Radarinterferometrische Erfassung von Bodenbewegungen mit Praktikum</t>
  </si>
  <si>
    <t>Entwicklungsmethodik</t>
  </si>
  <si>
    <t>Blöß</t>
  </si>
  <si>
    <t>Stephan Peter</t>
  </si>
  <si>
    <t>Thieme</t>
  </si>
  <si>
    <t>Costantini</t>
  </si>
  <si>
    <t>laut Institut noch bis Ende WS 19/20 auf Nachfrage</t>
  </si>
  <si>
    <t>Computational Fluid Dynamics (CFD) für Verfahrenstechnik</t>
  </si>
  <si>
    <t>Siemers, W.</t>
  </si>
  <si>
    <t>Wehinger</t>
  </si>
  <si>
    <t>Gregor D.</t>
  </si>
  <si>
    <t>Modulprüfung Wulf - mit Fr. Reschofsky geklärt</t>
  </si>
  <si>
    <t>GIS-based Analysis and Surface Modelling</t>
  </si>
  <si>
    <t>Lindermeir</t>
  </si>
  <si>
    <t>Simulation Engineering</t>
  </si>
  <si>
    <t>Durak</t>
  </si>
  <si>
    <t>281196</t>
  </si>
  <si>
    <t>28303</t>
  </si>
  <si>
    <t>Grundlagen der Numerik (früher: Numerik I)</t>
  </si>
  <si>
    <t>Olbricht</t>
  </si>
  <si>
    <t>Stoltenberg</t>
  </si>
  <si>
    <t>Türk</t>
  </si>
  <si>
    <t>Treutler</t>
  </si>
  <si>
    <t>Kai</t>
  </si>
  <si>
    <t>Schmidt</t>
  </si>
  <si>
    <t>Knopp</t>
  </si>
  <si>
    <t>Tobias</t>
  </si>
  <si>
    <t>Polzin</t>
  </si>
  <si>
    <t>Hartmut</t>
  </si>
  <si>
    <t>Surface and Underground Drilling, Tutorial for Surface and Underground Drilling</t>
  </si>
  <si>
    <t>Abwassertechnik II</t>
  </si>
  <si>
    <t>251030</t>
  </si>
  <si>
    <t>25430</t>
  </si>
  <si>
    <t>Peterson</t>
  </si>
  <si>
    <t>Knieke</t>
  </si>
  <si>
    <t>Christoph</t>
  </si>
  <si>
    <t>Binder</t>
  </si>
  <si>
    <t>Angela</t>
  </si>
  <si>
    <t>Menesis Rioseco</t>
  </si>
  <si>
    <t>Ernesto</t>
  </si>
  <si>
    <t>Kesten-Kühne</t>
  </si>
  <si>
    <t>Janis</t>
  </si>
  <si>
    <t>Kinzinger</t>
  </si>
  <si>
    <t>Arno</t>
  </si>
  <si>
    <t>Reimer</t>
  </si>
  <si>
    <t>Maximilian Vincent</t>
  </si>
  <si>
    <t>Wollboldt</t>
  </si>
  <si>
    <t>Malte</t>
  </si>
  <si>
    <t>Senger</t>
  </si>
  <si>
    <t>Kaler von</t>
  </si>
  <si>
    <t>Wächter Mi.</t>
  </si>
  <si>
    <t>Richter, H.</t>
  </si>
  <si>
    <t>Einführung in die Entsorgung radioaktiver Abfälle, Grundlagen der Deponietechnik</t>
  </si>
  <si>
    <t>Produktionswirtschaft Teil I (vormals Produktion)</t>
  </si>
  <si>
    <t>Marketing Teil I (vormals Marketing)</t>
  </si>
  <si>
    <t>Unternehmensforschung I</t>
  </si>
  <si>
    <t xml:space="preserve">Unternehmensforschung II </t>
  </si>
  <si>
    <t>Investition und Finanzierung Teil I (vormals Investition und Finanzierung)</t>
  </si>
  <si>
    <t>Controlling und Kostenmanagement (vormals Kostenmanagement)</t>
  </si>
  <si>
    <t>Produktionswirtschaft Teil II (vormals Operations Management I)</t>
  </si>
  <si>
    <t>Distributionslogistik (vormals Operations Management II)</t>
  </si>
  <si>
    <t>Entscheidungstheorie Teil I (vormals Entscheidungstheorie)</t>
  </si>
  <si>
    <t>Marktforschung Teil I (vormals Marktforschung I)</t>
  </si>
  <si>
    <t>Marktforschung Teil II (vormals Marktforschung II)</t>
  </si>
  <si>
    <t>Bilanzpolitik und Bilanzanalyse (vormals Bilanzanalyse)</t>
  </si>
  <si>
    <t>Marketing Teil II (vomals: Industriegütermarketing)</t>
  </si>
  <si>
    <t>Nachhaltigkeitsmanagement Teil I (vormals Umweltmanagement und Umweltplanung)</t>
  </si>
  <si>
    <t>Nachhaltigkeitsmanagement Teil II (vormals Umweltrechnungswesen)</t>
  </si>
  <si>
    <t>Marketing-Entscheidungen I (vormals Marketing-Entscheidungen)</t>
  </si>
  <si>
    <t>Nachhaltigkeitsmanagement (vormals Umweltmanagement und Umweltplanung, Umweltrechnungswesen)</t>
  </si>
  <si>
    <t>Erd- und Grundbau I</t>
  </si>
  <si>
    <t>muss bis Ende WS19/20 angeboten werden (BA E+R alt)</t>
  </si>
  <si>
    <t>Fördertechnik I, Planung und Projektierung von Tiefbaubetrieben</t>
  </si>
  <si>
    <t>muss bis SS 2020 angeboten werden</t>
  </si>
  <si>
    <t>Achtung: Vorm Neusortieren müssen alle LEERZEILEN gelöscht werden!!!!</t>
  </si>
  <si>
    <t>Alle zu löschenden Zeilen müssen am ENDE stehen - daher vorher mit "ZZZZZZZName derLV" eintragen und neu sortieren</t>
  </si>
  <si>
    <t>Möller, D.</t>
  </si>
  <si>
    <t>ZZZ-Bei Änderungen von Namen oder Vornamen müssen die Verweise in den Prüfungsterminen alle neu angefasst werden!</t>
  </si>
  <si>
    <t>Ehlers</t>
  </si>
  <si>
    <t>muss umbenannt werden in "Lagerstättentechnik II (vormals Strömung in porösen Medien und Lagerstättentechnik Rechenpraktikum)"</t>
  </si>
  <si>
    <t>muss umbenannt werden in "Ressourceneffiziente Produktentwicklung (vormals Konstruktionslehre II)"</t>
  </si>
  <si>
    <t>sollte umbenannt werden in "Design, Operations &amp; Maintenance Gas Supply"</t>
  </si>
  <si>
    <t>Projekt- und Ressourcenmanagement Teil I (vormals Projektmanagement)</t>
  </si>
  <si>
    <t>Projekt- und Ressourcenmanagement Teil II (vormals Ressourcenmanagement)</t>
  </si>
  <si>
    <t>Management and Ethics (vormals Managerial Decision Making)</t>
  </si>
  <si>
    <t>Messtechnik und Prozessautomation in Warm- und Kaltwalzanlagen</t>
  </si>
  <si>
    <t>Degener</t>
  </si>
  <si>
    <t>Fröhlich</t>
  </si>
  <si>
    <t>Thiess</t>
  </si>
  <si>
    <t>Prumbohm</t>
  </si>
  <si>
    <t>Max</t>
  </si>
  <si>
    <t>Annett</t>
  </si>
  <si>
    <t>Simon</t>
  </si>
  <si>
    <t>Multikriterielle Optimierung</t>
  </si>
  <si>
    <t>111065</t>
  </si>
  <si>
    <t>Strukturermittlung organischer Verbindungen</t>
  </si>
  <si>
    <t>171016</t>
  </si>
  <si>
    <t>Rebbereh</t>
  </si>
  <si>
    <t>Algorithmische Optimierung</t>
  </si>
  <si>
    <t>Endlagerkonzepte, Einlagerungs- und Rückholprozesse</t>
  </si>
  <si>
    <t>Big Data: Management and Analytics</t>
  </si>
  <si>
    <t>Datenbanken II</t>
  </si>
  <si>
    <t>Architektur und Modellierung von IT-Systemen</t>
  </si>
  <si>
    <t>Klausurtermine Wintersemester 2019/20</t>
  </si>
  <si>
    <t>Entscheidungstheorie Teil II (vormals Entscheidung und Koordination)</t>
  </si>
  <si>
    <t>Mass Customization in the Era of Industry 4.0</t>
  </si>
  <si>
    <t>Wabia</t>
  </si>
  <si>
    <t>geb. Bödding</t>
  </si>
  <si>
    <t>sind jetzt getrennt</t>
  </si>
  <si>
    <t>Sport- Rehatechnik</t>
  </si>
  <si>
    <t>Advanced Surface Mining</t>
  </si>
  <si>
    <t>Mining and Environment</t>
  </si>
  <si>
    <t>jetzt PA</t>
  </si>
  <si>
    <t xml:space="preserve">Fundamentals of Surface Mining </t>
  </si>
  <si>
    <t>Hinweis: Inhaltlich zu 90 % Dimensionierung und Einsatzplanung von Bau- und Tagebaumaschinen (Tagebau II); Tagebautechnik) - nur als Auflagenprüfung - englisch</t>
  </si>
  <si>
    <t>LETZTMALIG!!!</t>
  </si>
  <si>
    <t>System Life Cycle Prozesse</t>
  </si>
  <si>
    <t>Projektmanagement</t>
  </si>
  <si>
    <t>Fischlschweiger</t>
  </si>
  <si>
    <t>Inkermann</t>
  </si>
  <si>
    <t>ZZZ zur Verlängerung der DROP Down Liste der Prüfernamen in den Datentools die Datenüberarbeitung anklicken, Spalte F markieren und bis zum letzten Prüfer markieren bzw. Zeilennummer eintragen</t>
  </si>
  <si>
    <t>Modulprüfung          4V+2Ü / 6 LP</t>
  </si>
  <si>
    <t xml:space="preserve">Modulprüfung          </t>
  </si>
  <si>
    <t>Breede</t>
  </si>
  <si>
    <t>Katrin</t>
  </si>
  <si>
    <t>Paz Carvajal</t>
  </si>
  <si>
    <t>Carlos Andrés</t>
  </si>
  <si>
    <t>Ranke</t>
  </si>
  <si>
    <t>Schmitt</t>
  </si>
  <si>
    <t>Timo</t>
  </si>
  <si>
    <t>Emmerling</t>
  </si>
  <si>
    <t>Herden</t>
  </si>
  <si>
    <t>Levin</t>
  </si>
  <si>
    <t>Sebastian</t>
  </si>
  <si>
    <t>Marxen</t>
  </si>
  <si>
    <t>Schmalz</t>
  </si>
  <si>
    <t>Unterluggauer</t>
  </si>
  <si>
    <t>Anna</t>
  </si>
  <si>
    <t>Wendel</t>
  </si>
  <si>
    <t>Schäfer, M.</t>
  </si>
  <si>
    <t>Wollmann, A.</t>
  </si>
  <si>
    <t>Wollmann, M.</t>
  </si>
  <si>
    <t>I Balck</t>
  </si>
  <si>
    <t>I Adamis</t>
  </si>
  <si>
    <t>Verstorben Berk</t>
  </si>
  <si>
    <t>? Bulling</t>
  </si>
  <si>
    <t>Paffenholz</t>
  </si>
  <si>
    <t>Jens-André</t>
  </si>
  <si>
    <t>Apparative Anlagentechnik I</t>
  </si>
  <si>
    <t>Vellmer</t>
  </si>
  <si>
    <t>Bühren</t>
  </si>
  <si>
    <t>Fahrzeuginformatik</t>
  </si>
  <si>
    <t>Seifert</t>
  </si>
  <si>
    <t>Krüger, S.</t>
  </si>
  <si>
    <t>Krüger, Th.</t>
  </si>
  <si>
    <t>Schäfer, S.</t>
  </si>
  <si>
    <t>Müller. Chr.</t>
  </si>
  <si>
    <t>Günther, A.</t>
  </si>
  <si>
    <t>Faber, W.</t>
  </si>
  <si>
    <t>Anatomie und Physiologie</t>
  </si>
  <si>
    <t>TBA</t>
  </si>
  <si>
    <t>Ostfalia</t>
  </si>
  <si>
    <r>
      <t xml:space="preserve">3. Klausurzeitraum: 23.03.- </t>
    </r>
    <r>
      <rPr>
        <b/>
        <sz val="16"/>
        <rFont val="StoneSansITCStd Medium"/>
        <family val="3"/>
      </rPr>
      <t>08</t>
    </r>
    <r>
      <rPr>
        <b/>
        <sz val="14"/>
        <rFont val="StoneSansITCStd Medium"/>
        <family val="3"/>
      </rPr>
      <t>.04.2020</t>
    </r>
  </si>
  <si>
    <t>Chemische Prozesskunde (vormals Chemische Fabrikationsverfahren)</t>
  </si>
  <si>
    <t>Advanced Production (vormals Advanced Hydrocarbon Production)</t>
  </si>
  <si>
    <t>Datenanalyse und Statistisches Lernen (vormals Datenanalyse und Datenmanagement)</t>
  </si>
  <si>
    <t>Economic Analysis of Institutions - Contracts and the Nature of the Firm</t>
  </si>
  <si>
    <t>Geoinformation Systems + Tutorial, GIS-based analysis and surface modelling</t>
  </si>
  <si>
    <t>Lagerstättentechnik I (Reservoir Engineering I)</t>
  </si>
  <si>
    <t>muss nicht mehr angeboten werden - oder? Doch für Bachelor Wirtschaftsinformatik</t>
  </si>
  <si>
    <t>Rechnerorganisation I</t>
  </si>
  <si>
    <t>Rechnerorganisation II</t>
  </si>
  <si>
    <t>Wirtschaftsinformatik: Geschäftsprozesse und Informationssysteme</t>
  </si>
  <si>
    <t>Wirtschaftsinformatik: Technologien und Anwendungen</t>
  </si>
  <si>
    <t>schrFall</t>
  </si>
  <si>
    <t>Modulprüfng</t>
  </si>
  <si>
    <t>(Basic) Geoinformation Systems (+ Tutorial)</t>
  </si>
  <si>
    <t>W 6341 und W 6342 = 6340 Rücksprache mit Prof. Paffenholz</t>
  </si>
  <si>
    <t>evtl. Mündlich? bis WS 20/21 AVF 2012 M/UVTR</t>
  </si>
  <si>
    <t>Jaeger</t>
  </si>
  <si>
    <t>Philip</t>
  </si>
  <si>
    <t>Cooperation Systems</t>
  </si>
  <si>
    <t>k. A.</t>
  </si>
  <si>
    <t>Globale Optimierung</t>
  </si>
  <si>
    <t>Nichtlineare Optimierung</t>
  </si>
  <si>
    <t>Umut</t>
  </si>
  <si>
    <t>wer hat Herrn Durak gelöscht?</t>
  </si>
  <si>
    <t>Vertiefung Lineare Algebra</t>
  </si>
  <si>
    <t>Funktionalanalysis</t>
  </si>
  <si>
    <t>Chemische Prozesskunde, Seminarversuch Chemische Prozesskunde</t>
  </si>
  <si>
    <t>am gleichen Tag wie 191012</t>
  </si>
  <si>
    <t>Antriebsstrang im Automobil</t>
  </si>
  <si>
    <t>Fischer</t>
  </si>
  <si>
    <t>Josephine</t>
  </si>
  <si>
    <t>Brinkmann</t>
  </si>
  <si>
    <t>Kolny-Olesiak</t>
  </si>
  <si>
    <t>Joanna</t>
  </si>
  <si>
    <t>Gruppennr (pfnrex)</t>
  </si>
  <si>
    <t>psem</t>
  </si>
  <si>
    <t>ptermin</t>
  </si>
  <si>
    <t>Anzahl Anmeldungen</t>
  </si>
  <si>
    <t>01</t>
  </si>
  <si>
    <t>Anmeldungen</t>
  </si>
  <si>
    <t>5 AN ZP</t>
  </si>
  <si>
    <t>2 lt Pos</t>
  </si>
  <si>
    <t>Jetzt Mündlich</t>
  </si>
  <si>
    <t>Räume</t>
  </si>
  <si>
    <t>Audimax, Grübmeyer, Chemie kl</t>
  </si>
  <si>
    <t>verschoben</t>
  </si>
  <si>
    <t>Audimax, Grübmeyer, Physik, Chemie gr</t>
  </si>
  <si>
    <t>Audimax, Grübmeyer</t>
  </si>
  <si>
    <t>Physik, Chemie gr+kl</t>
  </si>
  <si>
    <t>Audimax, Grübmeyer, Mathe HSB</t>
  </si>
  <si>
    <t>Chemie gr+kl, Mathe HSB</t>
  </si>
  <si>
    <t>Audimax, Mathe HSA</t>
  </si>
  <si>
    <t>Chemie gr+kl, Mathe HSA+B</t>
  </si>
  <si>
    <t>Mathe HSA+B</t>
  </si>
  <si>
    <t>Audimax, Chemie kl</t>
  </si>
  <si>
    <t>Grübmeyer, Physik</t>
  </si>
  <si>
    <r>
      <t xml:space="preserve">Mathe HSB, </t>
    </r>
    <r>
      <rPr>
        <b/>
        <sz val="9"/>
        <color rgb="FFFF0000"/>
        <rFont val="StoneSansITCStd SemiBold"/>
      </rPr>
      <t>Stadthalle</t>
    </r>
  </si>
  <si>
    <t>Grübmeyer</t>
  </si>
  <si>
    <t>Audimax</t>
  </si>
  <si>
    <t>MatheA</t>
  </si>
  <si>
    <t>MatheB</t>
  </si>
  <si>
    <t>Chemie gr</t>
  </si>
  <si>
    <t>Chemie kl</t>
  </si>
  <si>
    <t>Physik gr</t>
  </si>
  <si>
    <t>Aula</t>
  </si>
  <si>
    <t>Stadthalle</t>
  </si>
  <si>
    <t>Summe</t>
  </si>
  <si>
    <t>Mensa</t>
  </si>
  <si>
    <t>Physik gr, Chemie kl</t>
  </si>
  <si>
    <t>Chemie gr+kl</t>
  </si>
  <si>
    <r>
      <rPr>
        <b/>
        <sz val="9"/>
        <color rgb="FFFF0000"/>
        <rFont val="StoneSansITCStd SemiBold"/>
      </rPr>
      <t>Stadthalle,</t>
    </r>
    <r>
      <rPr>
        <sz val="9"/>
        <color rgb="FFFF0000"/>
        <rFont val="StoneSansITCStd SemiBold"/>
        <family val="3"/>
      </rPr>
      <t xml:space="preserve"> Chemie kl</t>
    </r>
  </si>
  <si>
    <t>Chemie gr, Physik gr</t>
  </si>
  <si>
    <r>
      <t xml:space="preserve">Audimax, Physik, Chemie kl, Mathe HSA+B, </t>
    </r>
    <r>
      <rPr>
        <b/>
        <sz val="9"/>
        <color rgb="FFFF0000"/>
        <rFont val="StoneSansITCStd SemiBold"/>
      </rPr>
      <t>Stadthalle</t>
    </r>
  </si>
  <si>
    <r>
      <t xml:space="preserve">Grübmeyer, Physik, Chemie gr, </t>
    </r>
    <r>
      <rPr>
        <b/>
        <sz val="9"/>
        <color rgb="FFFF0000"/>
        <rFont val="StoneSansITCStd SemiBold"/>
      </rPr>
      <t>Aula</t>
    </r>
  </si>
  <si>
    <r>
      <rPr>
        <b/>
        <sz val="9"/>
        <color rgb="FFFF0000"/>
        <rFont val="StoneSansITCStd SemiBold"/>
      </rPr>
      <t>Aula</t>
    </r>
    <r>
      <rPr>
        <sz val="9"/>
        <color rgb="FFFF0000"/>
        <rFont val="StoneSansITCStd SemiBold"/>
        <family val="3"/>
      </rPr>
      <t xml:space="preserve"> (zeitl. Abstand zu Mathe f. BWL/Chemie)</t>
    </r>
  </si>
  <si>
    <r>
      <t xml:space="preserve">Audimax, Grübmeyer, Physik, Chemie gr+kl, Mathe HSA+B, </t>
    </r>
    <r>
      <rPr>
        <b/>
        <sz val="9"/>
        <color rgb="FFFF0000"/>
        <rFont val="StoneSansITCStd SemiBold"/>
      </rPr>
      <t>Aula</t>
    </r>
  </si>
  <si>
    <r>
      <t xml:space="preserve">Mathe HSB, </t>
    </r>
    <r>
      <rPr>
        <b/>
        <sz val="9"/>
        <color rgb="FFFF0000"/>
        <rFont val="StoneSansITCStd SemiBold"/>
      </rPr>
      <t>Aula</t>
    </r>
  </si>
  <si>
    <r>
      <rPr>
        <b/>
        <sz val="9"/>
        <color rgb="FFFF0000"/>
        <rFont val="StoneSansITCStd SemiBold"/>
      </rPr>
      <t>Aula,</t>
    </r>
    <r>
      <rPr>
        <sz val="9"/>
        <color rgb="FFFF0000"/>
        <rFont val="StoneSansITCStd SemiBold"/>
        <family val="3"/>
      </rPr>
      <t xml:space="preserve"> Mensa, Physik</t>
    </r>
  </si>
  <si>
    <r>
      <t xml:space="preserve">Audimax, Grübmeyer, Mathe HSA, </t>
    </r>
    <r>
      <rPr>
        <b/>
        <sz val="9"/>
        <color rgb="FFFF0000"/>
        <rFont val="StoneSansITCStd SemiBold"/>
      </rPr>
      <t>Aula</t>
    </r>
  </si>
  <si>
    <r>
      <t xml:space="preserve">Chemie gr, </t>
    </r>
    <r>
      <rPr>
        <b/>
        <sz val="9"/>
        <color rgb="FFFF0000"/>
        <rFont val="StoneSansITCStd SemiBold"/>
      </rPr>
      <t>Aula</t>
    </r>
  </si>
  <si>
    <r>
      <t xml:space="preserve">Audimax, Physik, Chemie gr, Mathe HSA, </t>
    </r>
    <r>
      <rPr>
        <b/>
        <sz val="9"/>
        <color rgb="FFFF0000"/>
        <rFont val="StoneSansITCStd SemiBold"/>
      </rPr>
      <t>Aula</t>
    </r>
  </si>
  <si>
    <r>
      <t xml:space="preserve">Audimax, Grübmeyer, Physik, Chemie gr+kl, Mathe HSA+B, </t>
    </r>
    <r>
      <rPr>
        <b/>
        <sz val="9"/>
        <color rgb="FFFF0000"/>
        <rFont val="StoneSansITCStd SemiBold"/>
      </rPr>
      <t>Aula,</t>
    </r>
    <r>
      <rPr>
        <sz val="9"/>
        <color rgb="FFFF0000"/>
        <rFont val="StoneSansITCStd SemiBold"/>
        <family val="3"/>
      </rPr>
      <t xml:space="preserve"> </t>
    </r>
    <r>
      <rPr>
        <b/>
        <sz val="9"/>
        <color rgb="FFFF0000"/>
        <rFont val="StoneSansITCStd SemiBold"/>
      </rPr>
      <t>Stadthalle</t>
    </r>
  </si>
  <si>
    <r>
      <rPr>
        <b/>
        <sz val="9"/>
        <color rgb="FFFF0000"/>
        <rFont val="StoneSansITCStd SemiBold"/>
      </rPr>
      <t>Aula,</t>
    </r>
    <r>
      <rPr>
        <sz val="9"/>
        <color rgb="FFFF0000"/>
        <rFont val="StoneSansITCStd SemiBold"/>
        <family val="3"/>
      </rPr>
      <t xml:space="preserve"> Mathe HSA+B, Chemie gr</t>
    </r>
  </si>
  <si>
    <t>TUC Turnhalle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</si>
</sst>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5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StoneSansITCStd SemiBold"/>
      <family val="3"/>
    </font>
    <font>
      <sz val="10"/>
      <name val="StoneSansITCStd Medium"/>
      <family val="3"/>
    </font>
    <font>
      <b/>
      <sz val="10"/>
      <name val="StoneSansITCStd Medium"/>
      <family val="3"/>
    </font>
    <font>
      <sz val="9"/>
      <name val="StoneSansITCStd Medium"/>
      <family val="3"/>
    </font>
    <font>
      <b/>
      <sz val="9"/>
      <name val="StoneSansITCStd Medium"/>
      <family val="3"/>
    </font>
    <font>
      <sz val="14"/>
      <color rgb="FFFF0000"/>
      <name val="StoneSansITCStd Medium"/>
      <family val="3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0"/>
      <name val="StoneSansITCStd Medium"/>
      <family val="3"/>
    </font>
    <font>
      <sz val="10"/>
      <color theme="0"/>
      <name val="StoneSansITCStd SemiBold"/>
      <family val="3"/>
    </font>
    <font>
      <sz val="8"/>
      <color theme="0"/>
      <name val="StoneSansITCStd Medium"/>
      <family val="3"/>
    </font>
    <font>
      <b/>
      <sz val="16"/>
      <name val="StoneSansITCStd SemiBold"/>
      <family val="3"/>
    </font>
    <font>
      <sz val="10"/>
      <color rgb="FFFF0000"/>
      <name val="StoneSansITCStd SemiBold"/>
      <family val="3"/>
    </font>
    <font>
      <sz val="10"/>
      <color rgb="FFFF0000"/>
      <name val="Arial"/>
      <family val="2"/>
    </font>
    <font>
      <b/>
      <sz val="20"/>
      <color rgb="FFFF0000"/>
      <name val="Arial"/>
      <family val="2"/>
    </font>
    <font>
      <b/>
      <sz val="9"/>
      <color rgb="FFFF0000"/>
      <name val="StoneSansITCStd Medium"/>
      <family val="3"/>
    </font>
    <font>
      <sz val="10"/>
      <color theme="1"/>
      <name val="Arial"/>
      <family val="2"/>
    </font>
    <font>
      <sz val="9"/>
      <name val="StoneSansITCStd SemiBold"/>
      <family val="3"/>
    </font>
    <font>
      <b/>
      <sz val="14"/>
      <name val="StoneSansITCStd Medium"/>
      <family val="3"/>
    </font>
    <font>
      <sz val="10"/>
      <color rgb="FF0070C0"/>
      <name val="Arial"/>
      <family val="2"/>
    </font>
    <font>
      <b/>
      <sz val="10"/>
      <color rgb="FFFF0000"/>
      <name val="Arial"/>
      <family val="2"/>
    </font>
    <font>
      <strike/>
      <sz val="10"/>
      <name val="Cambria"/>
      <family val="1"/>
    </font>
    <font>
      <strike/>
      <sz val="9"/>
      <name val="Cambria"/>
      <family val="1"/>
    </font>
    <font>
      <sz val="9"/>
      <color rgb="FFFF0000"/>
      <name val="StoneSansITCStd Medium"/>
      <family val="3"/>
    </font>
    <font>
      <b/>
      <sz val="12"/>
      <color rgb="FF00B05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rgb="FFFF0000"/>
      <name val="Arial"/>
      <family val="2"/>
    </font>
    <font>
      <sz val="11"/>
      <name val="Calibri"/>
      <family val="2"/>
    </font>
    <font>
      <b/>
      <sz val="12"/>
      <color rgb="FFFF0000"/>
      <name val="Arial"/>
      <family val="2"/>
    </font>
    <font>
      <sz val="10"/>
      <color rgb="FFC00000"/>
      <name val="Arial"/>
      <family val="2"/>
    </font>
    <font>
      <strike/>
      <sz val="10"/>
      <name val="Arial"/>
      <family val="2"/>
    </font>
    <font>
      <b/>
      <strike/>
      <sz val="10"/>
      <color rgb="FF7030A0"/>
      <name val="Arial"/>
      <family val="2"/>
    </font>
    <font>
      <sz val="9"/>
      <color rgb="FF0070C0"/>
      <name val="StoneSansITCStd Medium"/>
      <family val="3"/>
    </font>
    <font>
      <b/>
      <sz val="10"/>
      <color rgb="FFC00000"/>
      <name val="Arial"/>
      <family val="2"/>
    </font>
    <font>
      <b/>
      <sz val="14"/>
      <color rgb="FFFF0000"/>
      <name val="Arial"/>
      <family val="2"/>
    </font>
    <font>
      <sz val="10"/>
      <color rgb="FF00B050"/>
      <name val="Arial"/>
      <family val="2"/>
    </font>
    <font>
      <sz val="9"/>
      <color rgb="FF00B050"/>
      <name val="StoneSansITCStd Medium"/>
      <family val="3"/>
    </font>
    <font>
      <sz val="11"/>
      <color rgb="FF000000"/>
      <name val="Calibri"/>
      <family val="2"/>
    </font>
    <font>
      <b/>
      <sz val="10"/>
      <color rgb="FF00B050"/>
      <name val="Arial"/>
      <family val="2"/>
    </font>
    <font>
      <sz val="9"/>
      <color rgb="FFFF0000"/>
      <name val="StoneSansITCStd SemiBold"/>
      <family val="3"/>
    </font>
    <font>
      <sz val="9"/>
      <color rgb="FF00B050"/>
      <name val="StoneSansITCStd SemiBold"/>
      <family val="3"/>
    </font>
    <font>
      <b/>
      <sz val="16"/>
      <name val="StoneSansITCStd Medium"/>
      <family val="3"/>
    </font>
    <font>
      <b/>
      <strike/>
      <sz val="9"/>
      <name val="StoneSansITCStd Medium"/>
      <family val="3"/>
    </font>
    <font>
      <b/>
      <sz val="9"/>
      <color rgb="FF0070C0"/>
      <name val="StoneSansITCStd Medium"/>
      <family val="3"/>
    </font>
    <font>
      <sz val="10"/>
      <color indexed="8"/>
      <name val="Arial"/>
    </font>
    <font>
      <sz val="11"/>
      <color indexed="8"/>
      <name val="Calibri"/>
    </font>
    <font>
      <b/>
      <sz val="9"/>
      <color rgb="FFFF0000"/>
      <name val="StoneSansITCStd SemiBold"/>
    </font>
    <font>
      <sz val="9"/>
      <color rgb="FFFF0000"/>
      <name val="StoneSansITCStd SemiBold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1" fillId="0" borderId="0"/>
    <xf numFmtId="0" fontId="2" fillId="0" borderId="0"/>
    <xf numFmtId="0" fontId="9" fillId="0" borderId="0"/>
    <xf numFmtId="0" fontId="1" fillId="0" borderId="0"/>
    <xf numFmtId="0" fontId="33" fillId="0" borderId="0"/>
    <xf numFmtId="0" fontId="53" fillId="0" borderId="0"/>
  </cellStyleXfs>
  <cellXfs count="219">
    <xf numFmtId="0" fontId="0" fillId="0" borderId="0" xfId="0"/>
    <xf numFmtId="0" fontId="3" fillId="0" borderId="0" xfId="0" applyFont="1"/>
    <xf numFmtId="0" fontId="4" fillId="0" borderId="0" xfId="0" applyFont="1"/>
    <xf numFmtId="0" fontId="9" fillId="0" borderId="0" xfId="0" applyFont="1"/>
    <xf numFmtId="0" fontId="10" fillId="0" borderId="0" xfId="0" applyFont="1"/>
    <xf numFmtId="0" fontId="12" fillId="3" borderId="5" xfId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0" borderId="6" xfId="0" applyFont="1" applyBorder="1"/>
    <xf numFmtId="0" fontId="10" fillId="2" borderId="8" xfId="0" applyFont="1" applyFill="1" applyBorder="1"/>
    <xf numFmtId="0" fontId="10" fillId="2" borderId="8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0" fillId="2" borderId="1" xfId="0" applyFont="1" applyFill="1" applyBorder="1"/>
    <xf numFmtId="0" fontId="9" fillId="0" borderId="0" xfId="0" quotePrefix="1" applyFont="1"/>
    <xf numFmtId="0" fontId="10" fillId="2" borderId="4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10" fillId="2" borderId="0" xfId="0" applyFont="1" applyFill="1"/>
    <xf numFmtId="0" fontId="14" fillId="5" borderId="0" xfId="0" applyFont="1" applyFill="1" applyAlignment="1">
      <alignment horizontal="left"/>
    </xf>
    <xf numFmtId="0" fontId="8" fillId="5" borderId="2" xfId="0" applyFont="1" applyFill="1" applyBorder="1" applyAlignment="1">
      <alignment horizontal="center"/>
    </xf>
    <xf numFmtId="0" fontId="13" fillId="5" borderId="0" xfId="0" applyFont="1" applyFill="1" applyAlignment="1">
      <alignment horizontal="left" wrapText="1"/>
    </xf>
    <xf numFmtId="0" fontId="15" fillId="5" borderId="0" xfId="0" applyFont="1" applyFill="1" applyAlignment="1">
      <alignment horizontal="left" wrapText="1"/>
    </xf>
    <xf numFmtId="0" fontId="13" fillId="4" borderId="1" xfId="0" applyFont="1" applyFill="1" applyBorder="1"/>
    <xf numFmtId="164" fontId="13" fillId="4" borderId="1" xfId="0" applyNumberFormat="1" applyFont="1" applyFill="1" applyBorder="1" applyAlignment="1">
      <alignment horizontal="center" wrapText="1"/>
    </xf>
    <xf numFmtId="49" fontId="13" fillId="4" borderId="1" xfId="0" applyNumberFormat="1" applyFont="1" applyFill="1" applyBorder="1" applyAlignment="1">
      <alignment wrapText="1"/>
    </xf>
    <xf numFmtId="0" fontId="18" fillId="0" borderId="0" xfId="0" applyFont="1"/>
    <xf numFmtId="0" fontId="9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9" fillId="0" borderId="0" xfId="0" applyFont="1" applyFill="1"/>
    <xf numFmtId="0" fontId="19" fillId="0" borderId="0" xfId="0" applyFont="1"/>
    <xf numFmtId="0" fontId="9" fillId="0" borderId="6" xfId="1" applyFont="1" applyFill="1" applyBorder="1" applyAlignment="1">
      <alignment wrapText="1"/>
    </xf>
    <xf numFmtId="0" fontId="9" fillId="0" borderId="6" xfId="1" applyFont="1" applyFill="1" applyBorder="1" applyAlignment="1">
      <alignment horizontal="right" wrapText="1"/>
    </xf>
    <xf numFmtId="0" fontId="9" fillId="0" borderId="6" xfId="1" applyNumberFormat="1" applyFont="1" applyFill="1" applyBorder="1" applyAlignment="1">
      <alignment wrapText="1"/>
    </xf>
    <xf numFmtId="0" fontId="9" fillId="0" borderId="0" xfId="1" applyFont="1" applyFill="1" applyBorder="1" applyAlignment="1">
      <alignment wrapText="1"/>
    </xf>
    <xf numFmtId="49" fontId="6" fillId="0" borderId="0" xfId="4" applyNumberFormat="1" applyFont="1" applyFill="1" applyBorder="1" applyAlignment="1">
      <alignment wrapText="1"/>
    </xf>
    <xf numFmtId="0" fontId="21" fillId="0" borderId="0" xfId="0" applyFont="1"/>
    <xf numFmtId="0" fontId="21" fillId="0" borderId="0" xfId="0" applyFont="1" applyFill="1" applyAlignment="1">
      <alignment horizontal="left"/>
    </xf>
    <xf numFmtId="0" fontId="21" fillId="0" borderId="0" xfId="0" applyFont="1" applyAlignment="1">
      <alignment horizontal="left"/>
    </xf>
    <xf numFmtId="0" fontId="9" fillId="0" borderId="6" xfId="0" applyFont="1" applyFill="1" applyBorder="1"/>
    <xf numFmtId="0" fontId="9" fillId="0" borderId="0" xfId="0" applyFont="1" applyBorder="1"/>
    <xf numFmtId="0" fontId="23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4" fillId="0" borderId="0" xfId="4" applyFont="1" applyFill="1" applyBorder="1" applyAlignment="1"/>
    <xf numFmtId="0" fontId="24" fillId="0" borderId="0" xfId="0" applyFont="1"/>
    <xf numFmtId="0" fontId="0" fillId="0" borderId="0" xfId="0" applyBorder="1"/>
    <xf numFmtId="0" fontId="0" fillId="0" borderId="0" xfId="0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0" fontId="10" fillId="7" borderId="0" xfId="0" applyFont="1" applyFill="1"/>
    <xf numFmtId="0" fontId="25" fillId="0" borderId="0" xfId="0" applyFont="1"/>
    <xf numFmtId="0" fontId="12" fillId="3" borderId="11" xfId="1" applyFont="1" applyFill="1" applyBorder="1" applyAlignment="1">
      <alignment horizontal="left"/>
    </xf>
    <xf numFmtId="0" fontId="9" fillId="0" borderId="9" xfId="1" applyFont="1" applyFill="1" applyBorder="1" applyAlignment="1">
      <alignment wrapText="1"/>
    </xf>
    <xf numFmtId="49" fontId="27" fillId="0" borderId="0" xfId="4" applyNumberFormat="1" applyFont="1" applyFill="1" applyBorder="1" applyAlignment="1">
      <alignment wrapText="1"/>
    </xf>
    <xf numFmtId="0" fontId="26" fillId="0" borderId="0" xfId="0" applyFont="1" applyBorder="1"/>
    <xf numFmtId="0" fontId="26" fillId="0" borderId="0" xfId="0" applyFont="1"/>
    <xf numFmtId="0" fontId="0" fillId="0" borderId="0" xfId="0" applyFill="1"/>
    <xf numFmtId="0" fontId="29" fillId="0" borderId="0" xfId="0" applyFont="1"/>
    <xf numFmtId="0" fontId="9" fillId="0" borderId="0" xfId="1" applyNumberFormat="1" applyFont="1" applyFill="1" applyBorder="1" applyAlignment="1">
      <alignment wrapText="1"/>
    </xf>
    <xf numFmtId="0" fontId="9" fillId="0" borderId="0" xfId="1" applyFont="1" applyFill="1" applyBorder="1" applyAlignment="1">
      <alignment horizontal="right" wrapText="1"/>
    </xf>
    <xf numFmtId="0" fontId="30" fillId="0" borderId="0" xfId="4" applyFont="1" applyFill="1" applyBorder="1" applyAlignment="1"/>
    <xf numFmtId="49" fontId="30" fillId="0" borderId="0" xfId="4" applyNumberFormat="1" applyFont="1" applyFill="1" applyBorder="1" applyAlignment="1">
      <alignment wrapText="1"/>
    </xf>
    <xf numFmtId="0" fontId="31" fillId="0" borderId="0" xfId="4" applyFont="1" applyFill="1" applyBorder="1" applyAlignment="1"/>
    <xf numFmtId="49" fontId="31" fillId="0" borderId="0" xfId="4" applyNumberFormat="1" applyFont="1" applyFill="1" applyBorder="1" applyAlignment="1">
      <alignment wrapText="1"/>
    </xf>
    <xf numFmtId="0" fontId="30" fillId="0" borderId="0" xfId="0" applyFont="1"/>
    <xf numFmtId="0" fontId="30" fillId="0" borderId="0" xfId="0" applyFont="1" applyFill="1"/>
    <xf numFmtId="0" fontId="0" fillId="0" borderId="0" xfId="0" applyFill="1" applyBorder="1"/>
    <xf numFmtId="0" fontId="0" fillId="0" borderId="0" xfId="0" applyFont="1" applyFill="1" applyBorder="1"/>
    <xf numFmtId="0" fontId="9" fillId="0" borderId="7" xfId="1" applyFont="1" applyFill="1" applyBorder="1" applyAlignment="1">
      <alignment wrapText="1"/>
    </xf>
    <xf numFmtId="0" fontId="9" fillId="0" borderId="9" xfId="1" applyNumberFormat="1" applyFont="1" applyFill="1" applyBorder="1" applyAlignment="1">
      <alignment wrapText="1"/>
    </xf>
    <xf numFmtId="0" fontId="35" fillId="0" borderId="0" xfId="0" applyFont="1"/>
    <xf numFmtId="0" fontId="36" fillId="0" borderId="0" xfId="5" applyFont="1" applyFill="1" applyBorder="1" applyAlignment="1">
      <alignment horizontal="center"/>
    </xf>
    <xf numFmtId="0" fontId="0" fillId="0" borderId="6" xfId="0" applyBorder="1"/>
    <xf numFmtId="0" fontId="34" fillId="0" borderId="0" xfId="5" applyFont="1" applyFill="1" applyBorder="1" applyAlignment="1"/>
    <xf numFmtId="0" fontId="9" fillId="0" borderId="0" xfId="0" applyFont="1" applyFill="1" applyBorder="1"/>
    <xf numFmtId="0" fontId="0" fillId="0" borderId="12" xfId="0" applyBorder="1"/>
    <xf numFmtId="0" fontId="37" fillId="0" borderId="0" xfId="0" applyFont="1"/>
    <xf numFmtId="49" fontId="10" fillId="2" borderId="8" xfId="0" applyNumberFormat="1" applyFont="1" applyFill="1" applyBorder="1" applyAlignment="1">
      <alignment wrapText="1"/>
    </xf>
    <xf numFmtId="49" fontId="0" fillId="0" borderId="0" xfId="0" applyNumberFormat="1" applyBorder="1" applyAlignment="1">
      <alignment wrapText="1"/>
    </xf>
    <xf numFmtId="49" fontId="9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9" fillId="0" borderId="0" xfId="0" applyNumberFormat="1" applyFont="1" applyFill="1" applyAlignment="1">
      <alignment wrapText="1"/>
    </xf>
    <xf numFmtId="49" fontId="21" fillId="0" borderId="0" xfId="0" applyNumberFormat="1" applyFont="1" applyAlignment="1">
      <alignment wrapText="1"/>
    </xf>
    <xf numFmtId="49" fontId="32" fillId="0" borderId="0" xfId="0" applyNumberFormat="1" applyFont="1" applyAlignment="1">
      <alignment wrapText="1"/>
    </xf>
    <xf numFmtId="49" fontId="21" fillId="0" borderId="0" xfId="0" applyNumberFormat="1" applyFont="1" applyFill="1" applyAlignment="1">
      <alignment wrapText="1"/>
    </xf>
    <xf numFmtId="49" fontId="9" fillId="0" borderId="0" xfId="0" applyNumberFormat="1" applyFont="1" applyAlignment="1">
      <alignment vertical="center" wrapText="1"/>
    </xf>
    <xf numFmtId="0" fontId="39" fillId="0" borderId="0" xfId="0" applyFont="1"/>
    <xf numFmtId="0" fontId="40" fillId="0" borderId="0" xfId="0" applyFont="1"/>
    <xf numFmtId="49" fontId="18" fillId="0" borderId="0" xfId="0" applyNumberFormat="1" applyFont="1" applyAlignment="1">
      <alignment wrapText="1"/>
    </xf>
    <xf numFmtId="0" fontId="18" fillId="0" borderId="0" xfId="0" applyFont="1" applyAlignment="1">
      <alignment horizontal="left"/>
    </xf>
    <xf numFmtId="0" fontId="18" fillId="0" borderId="0" xfId="0" applyFont="1" applyBorder="1"/>
    <xf numFmtId="49" fontId="42" fillId="0" borderId="0" xfId="0" applyNumberFormat="1" applyFont="1" applyAlignment="1">
      <alignment wrapText="1"/>
    </xf>
    <xf numFmtId="0" fontId="36" fillId="0" borderId="0" xfId="0" applyFont="1"/>
    <xf numFmtId="0" fontId="43" fillId="0" borderId="0" xfId="0" applyFont="1"/>
    <xf numFmtId="0" fontId="3" fillId="0" borderId="0" xfId="0" applyFont="1" applyAlignment="1">
      <alignment vertical="center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8" fillId="0" borderId="0" xfId="0" applyFont="1"/>
    <xf numFmtId="0" fontId="44" fillId="0" borderId="0" xfId="0" applyFont="1"/>
    <xf numFmtId="0" fontId="9" fillId="0" borderId="9" xfId="0" applyFont="1" applyBorder="1"/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8" fillId="0" borderId="10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41" fillId="0" borderId="1" xfId="0" applyNumberFormat="1" applyFont="1" applyFill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13" fillId="4" borderId="1" xfId="0" applyNumberFormat="1" applyFont="1" applyFill="1" applyBorder="1" applyAlignment="1">
      <alignment horizontal="center"/>
    </xf>
    <xf numFmtId="20" fontId="41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47" fillId="0" borderId="0" xfId="0" applyFont="1" applyAlignment="1"/>
    <xf numFmtId="0" fontId="47" fillId="0" borderId="0" xfId="0" applyFont="1"/>
    <xf numFmtId="0" fontId="46" fillId="0" borderId="0" xfId="0" applyFont="1" applyFill="1" applyBorder="1" applyAlignment="1" applyProtection="1">
      <alignment vertical="center" wrapText="1"/>
    </xf>
    <xf numFmtId="0" fontId="46" fillId="0" borderId="0" xfId="0" applyFont="1" applyFill="1" applyBorder="1" applyAlignment="1" applyProtection="1">
      <alignment horizontal="right" vertical="center" wrapText="1"/>
    </xf>
    <xf numFmtId="0" fontId="42" fillId="0" borderId="0" xfId="1" applyFont="1" applyFill="1" applyBorder="1" applyAlignment="1">
      <alignment wrapText="1"/>
    </xf>
    <xf numFmtId="0" fontId="18" fillId="0" borderId="0" xfId="1" applyFont="1" applyFill="1" applyBorder="1" applyAlignment="1">
      <alignment wrapText="1"/>
    </xf>
    <xf numFmtId="0" fontId="18" fillId="0" borderId="0" xfId="1" applyNumberFormat="1" applyFont="1" applyFill="1" applyBorder="1" applyAlignment="1">
      <alignment wrapText="1"/>
    </xf>
    <xf numFmtId="14" fontId="6" fillId="0" borderId="1" xfId="0" applyNumberFormat="1" applyFont="1" applyFill="1" applyBorder="1" applyAlignment="1">
      <alignment horizontal="left"/>
    </xf>
    <xf numFmtId="20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vertical="center" wrapText="1"/>
    </xf>
    <xf numFmtId="0" fontId="41" fillId="0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>
      <alignment horizontal="left"/>
    </xf>
    <xf numFmtId="14" fontId="41" fillId="0" borderId="1" xfId="0" applyNumberFormat="1" applyFont="1" applyFill="1" applyBorder="1" applyAlignment="1">
      <alignment horizontal="left"/>
    </xf>
    <xf numFmtId="49" fontId="41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45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164" fontId="6" fillId="0" borderId="0" xfId="0" applyNumberFormat="1" applyFont="1" applyFill="1" applyAlignment="1">
      <alignment horizontal="center"/>
    </xf>
    <xf numFmtId="0" fontId="0" fillId="9" borderId="0" xfId="0" applyFill="1" applyBorder="1"/>
    <xf numFmtId="0" fontId="6" fillId="0" borderId="13" xfId="0" applyFont="1" applyFill="1" applyBorder="1" applyAlignment="1">
      <alignment horizontal="left" vertical="center" wrapText="1"/>
    </xf>
    <xf numFmtId="0" fontId="48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vertical="center"/>
    </xf>
    <xf numFmtId="0" fontId="49" fillId="0" borderId="0" xfId="0" applyFont="1"/>
    <xf numFmtId="0" fontId="49" fillId="0" borderId="10" xfId="0" applyFont="1" applyFill="1" applyBorder="1"/>
    <xf numFmtId="0" fontId="49" fillId="0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24" fillId="0" borderId="0" xfId="0" applyFont="1" applyFill="1" applyAlignment="1">
      <alignment horizontal="left"/>
    </xf>
    <xf numFmtId="0" fontId="24" fillId="0" borderId="0" xfId="0" applyFont="1" applyFill="1" applyBorder="1"/>
    <xf numFmtId="49" fontId="24" fillId="0" borderId="0" xfId="0" applyNumberFormat="1" applyFont="1" applyFill="1" applyAlignment="1">
      <alignment wrapText="1"/>
    </xf>
    <xf numFmtId="0" fontId="24" fillId="0" borderId="0" xfId="0" applyFont="1" applyFill="1"/>
    <xf numFmtId="0" fontId="41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vertical="center" wrapText="1"/>
    </xf>
    <xf numFmtId="0" fontId="36" fillId="0" borderId="0" xfId="0" applyFont="1" applyFill="1" applyBorder="1" applyAlignment="1" applyProtection="1">
      <alignment vertical="center" wrapText="1"/>
    </xf>
    <xf numFmtId="0" fontId="36" fillId="0" borderId="0" xfId="0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51" fillId="0" borderId="1" xfId="0" applyFont="1" applyFill="1" applyBorder="1" applyAlignment="1">
      <alignment horizontal="left"/>
    </xf>
    <xf numFmtId="0" fontId="18" fillId="0" borderId="0" xfId="0" applyFont="1" applyFill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15" xfId="0" applyFont="1" applyBorder="1"/>
    <xf numFmtId="20" fontId="7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18" fillId="0" borderId="0" xfId="0" applyFont="1" applyFill="1" applyBorder="1"/>
    <xf numFmtId="0" fontId="18" fillId="0" borderId="15" xfId="0" applyFont="1" applyFill="1" applyBorder="1" applyAlignment="1">
      <alignment horizontal="left"/>
    </xf>
    <xf numFmtId="0" fontId="52" fillId="0" borderId="1" xfId="0" applyFont="1" applyFill="1" applyBorder="1" applyAlignment="1" applyProtection="1">
      <alignment vertical="center" wrapText="1"/>
      <protection locked="0"/>
    </xf>
    <xf numFmtId="0" fontId="54" fillId="3" borderId="5" xfId="6" applyFont="1" applyFill="1" applyBorder="1" applyAlignment="1">
      <alignment horizontal="center"/>
    </xf>
    <xf numFmtId="0" fontId="54" fillId="0" borderId="6" xfId="6" applyFont="1" applyFill="1" applyBorder="1" applyAlignment="1">
      <alignment wrapText="1"/>
    </xf>
    <xf numFmtId="0" fontId="54" fillId="0" borderId="6" xfId="6" applyFont="1" applyFill="1" applyBorder="1" applyAlignment="1">
      <alignment horizontal="right" wrapText="1"/>
    </xf>
    <xf numFmtId="0" fontId="54" fillId="0" borderId="6" xfId="6" applyNumberFormat="1" applyFont="1" applyFill="1" applyBorder="1" applyAlignment="1">
      <alignment wrapText="1"/>
    </xf>
    <xf numFmtId="0" fontId="14" fillId="6" borderId="0" xfId="0" applyFont="1" applyFill="1"/>
    <xf numFmtId="0" fontId="7" fillId="9" borderId="1" xfId="0" applyFont="1" applyFill="1" applyBorder="1" applyAlignment="1">
      <alignment horizontal="left"/>
    </xf>
    <xf numFmtId="14" fontId="6" fillId="9" borderId="1" xfId="0" applyNumberFormat="1" applyFont="1" applyFill="1" applyBorder="1" applyAlignment="1">
      <alignment horizontal="left"/>
    </xf>
    <xf numFmtId="20" fontId="6" fillId="9" borderId="1" xfId="0" applyNumberFormat="1" applyFont="1" applyFill="1" applyBorder="1" applyAlignment="1">
      <alignment horizontal="center"/>
    </xf>
    <xf numFmtId="0" fontId="6" fillId="9" borderId="1" xfId="0" applyNumberFormat="1" applyFont="1" applyFill="1" applyBorder="1" applyAlignment="1">
      <alignment horizontal="center"/>
    </xf>
    <xf numFmtId="49" fontId="6" fillId="9" borderId="1" xfId="0" applyNumberFormat="1" applyFont="1" applyFill="1" applyBorder="1" applyAlignment="1">
      <alignment vertical="center" wrapText="1"/>
    </xf>
    <xf numFmtId="0" fontId="6" fillId="9" borderId="1" xfId="0" applyFont="1" applyFill="1" applyBorder="1" applyAlignment="1" applyProtection="1">
      <alignment vertical="center" wrapText="1"/>
      <protection locked="0"/>
    </xf>
    <xf numFmtId="0" fontId="6" fillId="9" borderId="1" xfId="0" applyFont="1" applyFill="1" applyBorder="1" applyAlignment="1">
      <alignment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7" fillId="10" borderId="1" xfId="0" applyFont="1" applyFill="1" applyBorder="1" applyAlignment="1">
      <alignment horizontal="left"/>
    </xf>
    <xf numFmtId="14" fontId="6" fillId="10" borderId="1" xfId="0" applyNumberFormat="1" applyFont="1" applyFill="1" applyBorder="1" applyAlignment="1">
      <alignment horizontal="left"/>
    </xf>
    <xf numFmtId="20" fontId="6" fillId="10" borderId="1" xfId="0" applyNumberFormat="1" applyFont="1" applyFill="1" applyBorder="1" applyAlignment="1">
      <alignment horizontal="center"/>
    </xf>
    <xf numFmtId="0" fontId="6" fillId="10" borderId="1" xfId="0" applyNumberFormat="1" applyFont="1" applyFill="1" applyBorder="1" applyAlignment="1">
      <alignment horizontal="center"/>
    </xf>
    <xf numFmtId="49" fontId="6" fillId="10" borderId="1" xfId="0" applyNumberFormat="1" applyFont="1" applyFill="1" applyBorder="1" applyAlignment="1">
      <alignment vertical="center" wrapText="1"/>
    </xf>
    <xf numFmtId="0" fontId="6" fillId="10" borderId="1" xfId="0" applyFont="1" applyFill="1" applyBorder="1" applyAlignment="1" applyProtection="1">
      <alignment vertical="center" wrapText="1"/>
      <protection locked="0"/>
    </xf>
    <xf numFmtId="0" fontId="6" fillId="10" borderId="1" xfId="0" applyFont="1" applyFill="1" applyBorder="1" applyAlignment="1">
      <alignment horizontal="left" vertical="center" wrapText="1"/>
    </xf>
    <xf numFmtId="0" fontId="28" fillId="10" borderId="1" xfId="0" applyFont="1" applyFill="1" applyBorder="1" applyAlignment="1">
      <alignment vertical="center" wrapText="1"/>
    </xf>
    <xf numFmtId="0" fontId="6" fillId="10" borderId="1" xfId="0" applyFont="1" applyFill="1" applyBorder="1" applyAlignment="1">
      <alignment vertical="center" wrapText="1"/>
    </xf>
    <xf numFmtId="14" fontId="41" fillId="9" borderId="1" xfId="0" applyNumberFormat="1" applyFont="1" applyFill="1" applyBorder="1" applyAlignment="1">
      <alignment horizontal="left"/>
    </xf>
    <xf numFmtId="20" fontId="41" fillId="9" borderId="1" xfId="0" applyNumberFormat="1" applyFont="1" applyFill="1" applyBorder="1" applyAlignment="1">
      <alignment horizontal="center"/>
    </xf>
    <xf numFmtId="0" fontId="41" fillId="9" borderId="1" xfId="0" applyNumberFormat="1" applyFont="1" applyFill="1" applyBorder="1" applyAlignment="1">
      <alignment horizontal="center"/>
    </xf>
    <xf numFmtId="49" fontId="41" fillId="9" borderId="1" xfId="0" applyNumberFormat="1" applyFont="1" applyFill="1" applyBorder="1" applyAlignment="1">
      <alignment vertical="center" wrapText="1"/>
    </xf>
    <xf numFmtId="0" fontId="41" fillId="9" borderId="1" xfId="0" applyFont="1" applyFill="1" applyBorder="1" applyAlignment="1" applyProtection="1">
      <alignment vertical="center" wrapText="1"/>
      <protection locked="0"/>
    </xf>
    <xf numFmtId="0" fontId="41" fillId="9" borderId="1" xfId="0" applyFont="1" applyFill="1" applyBorder="1" applyAlignment="1">
      <alignment vertical="center" wrapText="1"/>
    </xf>
    <xf numFmtId="0" fontId="45" fillId="9" borderId="1" xfId="0" applyFont="1" applyFill="1" applyBorder="1" applyAlignment="1">
      <alignment vertical="center" wrapText="1"/>
    </xf>
    <xf numFmtId="0" fontId="20" fillId="9" borderId="1" xfId="0" applyFont="1" applyFill="1" applyBorder="1" applyAlignment="1">
      <alignment vertical="center" wrapText="1"/>
    </xf>
    <xf numFmtId="14" fontId="41" fillId="10" borderId="1" xfId="0" applyNumberFormat="1" applyFont="1" applyFill="1" applyBorder="1" applyAlignment="1">
      <alignment horizontal="left"/>
    </xf>
    <xf numFmtId="0" fontId="3" fillId="11" borderId="0" xfId="0" applyFont="1" applyFill="1"/>
    <xf numFmtId="0" fontId="7" fillId="12" borderId="1" xfId="0" applyFont="1" applyFill="1" applyBorder="1" applyAlignment="1">
      <alignment horizontal="left"/>
    </xf>
    <xf numFmtId="14" fontId="6" fillId="12" borderId="1" xfId="0" applyNumberFormat="1" applyFont="1" applyFill="1" applyBorder="1" applyAlignment="1">
      <alignment horizontal="left"/>
    </xf>
    <xf numFmtId="20" fontId="6" fillId="12" borderId="1" xfId="0" applyNumberFormat="1" applyFont="1" applyFill="1" applyBorder="1" applyAlignment="1">
      <alignment horizontal="center"/>
    </xf>
    <xf numFmtId="0" fontId="6" fillId="12" borderId="1" xfId="0" applyNumberFormat="1" applyFont="1" applyFill="1" applyBorder="1" applyAlignment="1">
      <alignment horizontal="center"/>
    </xf>
    <xf numFmtId="49" fontId="6" fillId="12" borderId="1" xfId="0" applyNumberFormat="1" applyFont="1" applyFill="1" applyBorder="1" applyAlignment="1">
      <alignment vertical="center" wrapText="1"/>
    </xf>
    <xf numFmtId="0" fontId="6" fillId="12" borderId="1" xfId="0" applyFont="1" applyFill="1" applyBorder="1" applyAlignment="1" applyProtection="1">
      <alignment vertical="center" wrapText="1"/>
      <protection locked="0"/>
    </xf>
    <xf numFmtId="0" fontId="6" fillId="12" borderId="1" xfId="0" applyFont="1" applyFill="1" applyBorder="1" applyAlignment="1">
      <alignment vertical="center" wrapText="1"/>
    </xf>
    <xf numFmtId="0" fontId="6" fillId="12" borderId="1" xfId="0" applyFont="1" applyFill="1" applyBorder="1" applyAlignment="1">
      <alignment horizontal="left" vertical="center" wrapText="1"/>
    </xf>
    <xf numFmtId="0" fontId="48" fillId="12" borderId="1" xfId="0" applyFont="1" applyFill="1" applyBorder="1" applyAlignment="1">
      <alignment vertical="center"/>
    </xf>
    <xf numFmtId="0" fontId="22" fillId="12" borderId="1" xfId="0" applyFont="1" applyFill="1" applyBorder="1" applyAlignment="1">
      <alignment vertical="center"/>
    </xf>
    <xf numFmtId="0" fontId="45" fillId="12" borderId="1" xfId="0" applyFont="1" applyFill="1" applyBorder="1" applyAlignment="1">
      <alignment vertical="center" wrapText="1"/>
    </xf>
    <xf numFmtId="14" fontId="41" fillId="12" borderId="1" xfId="0" applyNumberFormat="1" applyFont="1" applyFill="1" applyBorder="1" applyAlignment="1">
      <alignment horizontal="left"/>
    </xf>
    <xf numFmtId="20" fontId="41" fillId="12" borderId="1" xfId="0" applyNumberFormat="1" applyFont="1" applyFill="1" applyBorder="1" applyAlignment="1">
      <alignment horizontal="center"/>
    </xf>
    <xf numFmtId="0" fontId="41" fillId="12" borderId="1" xfId="0" applyNumberFormat="1" applyFont="1" applyFill="1" applyBorder="1" applyAlignment="1">
      <alignment horizontal="center"/>
    </xf>
    <xf numFmtId="49" fontId="41" fillId="12" borderId="1" xfId="0" applyNumberFormat="1" applyFont="1" applyFill="1" applyBorder="1" applyAlignment="1">
      <alignment vertical="center" wrapText="1"/>
    </xf>
    <xf numFmtId="0" fontId="41" fillId="12" borderId="1" xfId="0" applyFont="1" applyFill="1" applyBorder="1" applyAlignment="1" applyProtection="1">
      <alignment vertical="center" wrapText="1"/>
      <protection locked="0"/>
    </xf>
    <xf numFmtId="0" fontId="56" fillId="0" borderId="1" xfId="0" applyFont="1" applyFill="1" applyBorder="1" applyAlignment="1">
      <alignment vertical="center"/>
    </xf>
    <xf numFmtId="0" fontId="55" fillId="0" borderId="1" xfId="0" applyFont="1" applyFill="1" applyBorder="1" applyAlignment="1">
      <alignment vertical="center"/>
    </xf>
    <xf numFmtId="0" fontId="55" fillId="12" borderId="1" xfId="0" applyFont="1" applyFill="1" applyBorder="1" applyAlignment="1">
      <alignment vertical="center"/>
    </xf>
    <xf numFmtId="0" fontId="23" fillId="8" borderId="14" xfId="0" applyFont="1" applyFill="1" applyBorder="1" applyAlignment="1">
      <alignment horizontal="center"/>
    </xf>
    <xf numFmtId="0" fontId="23" fillId="8" borderId="2" xfId="0" applyFont="1" applyFill="1" applyBorder="1" applyAlignment="1">
      <alignment horizontal="center"/>
    </xf>
    <xf numFmtId="0" fontId="23" fillId="8" borderId="3" xfId="0" applyFont="1" applyFill="1" applyBorder="1" applyAlignment="1">
      <alignment horizontal="center"/>
    </xf>
    <xf numFmtId="0" fontId="16" fillId="7" borderId="16" xfId="0" applyFont="1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18" xfId="0" applyFill="1" applyBorder="1" applyAlignment="1">
      <alignment horizontal="center"/>
    </xf>
  </cellXfs>
  <cellStyles count="7">
    <cellStyle name="Standard" xfId="0" builtinId="0"/>
    <cellStyle name="Standard 2" xfId="3"/>
    <cellStyle name="Standard 3" xfId="2"/>
    <cellStyle name="Standard 4" xfId="4"/>
    <cellStyle name="Standard_Prüfer" xfId="1"/>
    <cellStyle name="Standard_Prüfungen" xfId="5"/>
    <cellStyle name="Standard_Tabelle1" xfId="6"/>
  </cellStyles>
  <dxfs count="0"/>
  <tableStyles count="0" defaultTableStyle="TableStyleMedium9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X947"/>
  <sheetViews>
    <sheetView tabSelected="1" topLeftCell="C1" zoomScale="80" zoomScaleNormal="80" workbookViewId="0">
      <pane ySplit="4" topLeftCell="A5" activePane="bottomLeft" state="frozen"/>
      <selection pane="bottomLeft" activeCell="W93" sqref="W93"/>
    </sheetView>
  </sheetViews>
  <sheetFormatPr baseColWidth="10" defaultColWidth="11.42578125" defaultRowHeight="12.75" x14ac:dyDescent="0.2"/>
  <cols>
    <col min="1" max="1" width="12.42578125" style="102" customWidth="1"/>
    <col min="2" max="2" width="13.85546875" style="100" customWidth="1"/>
    <col min="3" max="3" width="10.42578125" style="106" customWidth="1"/>
    <col min="4" max="4" width="9.140625" style="106" customWidth="1"/>
    <col min="5" max="5" width="28.5703125" style="2" customWidth="1"/>
    <col min="6" max="6" width="13.85546875" style="2" customWidth="1"/>
    <col min="7" max="7" width="15.42578125" style="136" customWidth="1"/>
    <col min="8" max="8" width="11.42578125" style="1" customWidth="1"/>
    <col min="9" max="9" width="8.42578125" style="6" customWidth="1"/>
    <col min="10" max="10" width="32.5703125" style="6" customWidth="1"/>
    <col min="11" max="11" width="20.5703125" style="1" customWidth="1"/>
    <col min="12" max="12" width="47.5703125" style="1" customWidth="1"/>
    <col min="13" max="13" width="11.85546875" style="1" customWidth="1"/>
    <col min="14" max="26" width="11.42578125" style="1" customWidth="1"/>
    <col min="27" max="16384" width="11.42578125" style="1"/>
  </cols>
  <sheetData>
    <row r="1" spans="1:24" ht="21" thickBot="1" x14ac:dyDescent="0.35">
      <c r="A1" s="216" t="s">
        <v>1647</v>
      </c>
      <c r="B1" s="217"/>
      <c r="C1" s="217"/>
      <c r="D1" s="217"/>
      <c r="E1" s="217"/>
      <c r="F1" s="217"/>
      <c r="G1" s="218"/>
    </row>
    <row r="2" spans="1:24" ht="18.75" x14ac:dyDescent="0.3">
      <c r="A2" s="38"/>
      <c r="B2" s="103"/>
      <c r="C2" s="39"/>
      <c r="D2" s="39"/>
      <c r="E2" s="39"/>
      <c r="F2" s="39"/>
      <c r="G2" s="137"/>
      <c r="H2" s="17"/>
      <c r="I2" s="17"/>
      <c r="J2" s="17"/>
      <c r="K2" s="166"/>
      <c r="L2" s="193"/>
      <c r="M2" s="193" t="s">
        <v>1773</v>
      </c>
      <c r="N2" s="1" t="s">
        <v>1764</v>
      </c>
      <c r="O2" s="1" t="s">
        <v>1765</v>
      </c>
      <c r="P2" s="1" t="s">
        <v>1766</v>
      </c>
      <c r="Q2" s="1" t="s">
        <v>1767</v>
      </c>
      <c r="R2" s="1" t="s">
        <v>1768</v>
      </c>
      <c r="S2" s="1" t="s">
        <v>1769</v>
      </c>
      <c r="T2" s="1" t="s">
        <v>1770</v>
      </c>
      <c r="U2" s="1" t="s">
        <v>1771</v>
      </c>
      <c r="V2" s="1" t="s">
        <v>1772</v>
      </c>
      <c r="W2" s="1" t="s">
        <v>1790</v>
      </c>
      <c r="X2" s="1" t="s">
        <v>1774</v>
      </c>
    </row>
    <row r="3" spans="1:24" ht="33.75" x14ac:dyDescent="0.2">
      <c r="A3" s="104" t="s">
        <v>0</v>
      </c>
      <c r="B3" s="104" t="s">
        <v>1</v>
      </c>
      <c r="C3" s="107" t="s">
        <v>670</v>
      </c>
      <c r="D3" s="21" t="s">
        <v>997</v>
      </c>
      <c r="E3" s="22" t="s">
        <v>977</v>
      </c>
      <c r="F3" s="20" t="s">
        <v>2</v>
      </c>
      <c r="G3" s="20" t="s">
        <v>213</v>
      </c>
      <c r="H3" s="18" t="s">
        <v>730</v>
      </c>
      <c r="I3" s="19" t="s">
        <v>731</v>
      </c>
      <c r="J3" s="16" t="s">
        <v>212</v>
      </c>
      <c r="K3" s="166" t="s">
        <v>1746</v>
      </c>
      <c r="L3" s="193" t="s">
        <v>1750</v>
      </c>
      <c r="M3" s="193"/>
      <c r="N3" s="1">
        <v>20</v>
      </c>
      <c r="O3" s="1">
        <v>30</v>
      </c>
      <c r="P3" s="1">
        <v>28</v>
      </c>
      <c r="Q3" s="1">
        <v>20</v>
      </c>
      <c r="R3" s="1">
        <v>25</v>
      </c>
      <c r="S3" s="1">
        <v>12</v>
      </c>
      <c r="T3" s="1">
        <v>24</v>
      </c>
      <c r="U3" s="1">
        <v>35</v>
      </c>
      <c r="V3" s="1">
        <v>70</v>
      </c>
      <c r="W3" s="1">
        <v>35</v>
      </c>
      <c r="X3" s="1">
        <v>35</v>
      </c>
    </row>
    <row r="4" spans="1:24" s="94" customFormat="1" ht="20.25" hidden="1" x14ac:dyDescent="0.3">
      <c r="A4" s="213" t="s">
        <v>1706</v>
      </c>
      <c r="B4" s="214"/>
      <c r="C4" s="214"/>
      <c r="D4" s="214"/>
      <c r="E4" s="214"/>
      <c r="F4" s="214"/>
      <c r="G4" s="215"/>
      <c r="H4" s="133" t="e">
        <f>VLOOKUP($E4,Prüfungen!$A$2:$D$9990,3,FALSE)</f>
        <v>#N/A</v>
      </c>
      <c r="I4" s="133" t="e">
        <f>VLOOKUP($F4,Prüfer!$A$2:$C$10028,3,FALSE)</f>
        <v>#N/A</v>
      </c>
      <c r="J4" s="133" t="e">
        <f>VLOOKUP($E4,Prüfungen!$A$2:$D$9990,4,FALSE)</f>
        <v>#N/A</v>
      </c>
    </row>
    <row r="5" spans="1:24" s="203" customFormat="1" ht="24" x14ac:dyDescent="0.2">
      <c r="A5" s="194" t="s">
        <v>1296</v>
      </c>
      <c r="B5" s="195">
        <v>43990</v>
      </c>
      <c r="C5" s="196"/>
      <c r="D5" s="197">
        <f>VLOOKUP($E5,Prüfungen!$A$2:$D$9990,2,FALSE)</f>
        <v>120</v>
      </c>
      <c r="E5" s="198" t="s">
        <v>877</v>
      </c>
      <c r="F5" s="199" t="str">
        <f>VLOOKUP($E5,Prüfungen!$A$2:$F$9992,6,FALSE)</f>
        <v>Wollmann, A.</v>
      </c>
      <c r="G5" s="200"/>
      <c r="H5" s="109">
        <f>VLOOKUP($E5,Prüfungen!$A$2:$D$9990,3,FALSE)</f>
        <v>461014</v>
      </c>
      <c r="I5" s="109">
        <f>VLOOKUP($F5,Prüfer!$A$2:$C$10028,3,FALSE)</f>
        <v>40430</v>
      </c>
      <c r="J5" s="109" t="str">
        <f>VLOOKUP($E5,Prüfungen!$A$2:$D$9990,4,FALSE)</f>
        <v>461014|462014</v>
      </c>
      <c r="K5" s="201">
        <f>VLOOKUP($E5,Anmeldungen!$A$2:$E$10000,5,FALSE)</f>
        <v>15</v>
      </c>
      <c r="L5" s="202" t="s">
        <v>1764</v>
      </c>
      <c r="M5" s="202">
        <f>SUBTOTAL(9,N5:X5)</f>
        <v>20</v>
      </c>
      <c r="N5" s="202">
        <v>20</v>
      </c>
      <c r="O5" s="202"/>
      <c r="P5" s="202"/>
      <c r="Q5" s="202"/>
      <c r="R5" s="202"/>
      <c r="S5" s="202"/>
      <c r="T5" s="202"/>
      <c r="U5" s="202"/>
      <c r="V5" s="202"/>
      <c r="W5" s="202"/>
      <c r="X5" s="202"/>
    </row>
    <row r="6" spans="1:24" s="135" customFormat="1" ht="24" hidden="1" x14ac:dyDescent="0.2">
      <c r="A6" s="122"/>
      <c r="B6" s="117">
        <v>43990</v>
      </c>
      <c r="C6" s="118">
        <v>0.375</v>
      </c>
      <c r="D6" s="119">
        <f>VLOOKUP($E6,Prüfungen!$A$2:$D$9990,2,FALSE)</f>
        <v>60</v>
      </c>
      <c r="E6" s="120" t="s">
        <v>942</v>
      </c>
      <c r="F6" s="91" t="str">
        <f>VLOOKUP($E6,Prüfungen!$A$2:$F$9992,6,FALSE)</f>
        <v>Meyer, S. W.</v>
      </c>
      <c r="G6" s="92"/>
      <c r="H6" s="109">
        <f>VLOOKUP($E6,Prüfungen!$A$2:$D$9990,3,FALSE)</f>
        <v>471023</v>
      </c>
      <c r="I6" s="109">
        <f>VLOOKUP($F6,Prüfer!$A$2:$C$10028,3,FALSE)</f>
        <v>50500</v>
      </c>
      <c r="J6" s="109">
        <f>VLOOKUP($E6,Prüfungen!$A$2:$D$9990,4,FALSE)</f>
        <v>471023</v>
      </c>
      <c r="K6" s="109">
        <f>VLOOKUP($E6,Anmeldungen!$A$2:$E$10000,5,FALSE)</f>
        <v>6</v>
      </c>
    </row>
    <row r="7" spans="1:24" s="135" customFormat="1" ht="24" hidden="1" x14ac:dyDescent="0.2">
      <c r="A7" s="122"/>
      <c r="B7" s="117">
        <v>43990</v>
      </c>
      <c r="C7" s="118">
        <v>0.375</v>
      </c>
      <c r="D7" s="119">
        <f>VLOOKUP($E7,Prüfungen!$A$2:$D$9990,2,FALSE)</f>
        <v>60</v>
      </c>
      <c r="E7" s="120" t="s">
        <v>1378</v>
      </c>
      <c r="F7" s="91" t="str">
        <f>VLOOKUP($E7,Prüfungen!$A$2:$F$9992,6,FALSE)</f>
        <v>Strube</v>
      </c>
      <c r="G7" s="92"/>
      <c r="H7" s="109">
        <f>VLOOKUP($E7,Prüfungen!$A$2:$D$9990,3,FALSE)</f>
        <v>451021</v>
      </c>
      <c r="I7" s="109">
        <f>VLOOKUP($F7,Prüfer!$A$2:$C$10028,3,FALSE)</f>
        <v>45701</v>
      </c>
      <c r="J7" s="109">
        <f>VLOOKUP($E7,Prüfungen!$A$2:$D$9990,4,FALSE)</f>
        <v>451021</v>
      </c>
      <c r="K7" s="109">
        <f>VLOOKUP($E7,Anmeldungen!$A$2:$E$10000,5,FALSE)</f>
        <v>5</v>
      </c>
    </row>
    <row r="8" spans="1:24" s="134" customFormat="1" ht="15" customHeight="1" x14ac:dyDescent="0.2">
      <c r="A8" s="122"/>
      <c r="B8" s="117">
        <v>43990</v>
      </c>
      <c r="C8" s="118">
        <v>0.375</v>
      </c>
      <c r="D8" s="119">
        <f>VLOOKUP($E8,Prüfungen!$A$2:$D$9990,2,FALSE)</f>
        <v>90</v>
      </c>
      <c r="E8" s="120" t="s">
        <v>1460</v>
      </c>
      <c r="F8" s="91" t="str">
        <f>VLOOKUP($E8,Prüfungen!$A$2:$F$9992,6,FALSE)</f>
        <v>Langefeld</v>
      </c>
      <c r="G8" s="92"/>
      <c r="H8" s="109">
        <f>VLOOKUP($E8,Prüfungen!$A$2:$D$9990,3,FALSE)</f>
        <v>231036</v>
      </c>
      <c r="I8" s="109">
        <f>VLOOKUP($F8,Prüfer!$A$2:$C$10028,3,FALSE)</f>
        <v>23470</v>
      </c>
      <c r="J8" s="109">
        <f>VLOOKUP($E8,Prüfungen!$A$2:$D$9990,4,FALSE)</f>
        <v>231036</v>
      </c>
      <c r="K8" s="109">
        <f>VLOOKUP($E8,Anmeldungen!$A$2:$E$10000,5,FALSE)</f>
        <v>46</v>
      </c>
      <c r="L8" s="134" t="s">
        <v>1760</v>
      </c>
      <c r="M8" s="134">
        <f>SUBTOTAL(9,N8:X8)</f>
        <v>48</v>
      </c>
      <c r="P8" s="134">
        <f>P3</f>
        <v>28</v>
      </c>
      <c r="Q8" s="134">
        <f>Q3</f>
        <v>20</v>
      </c>
    </row>
    <row r="9" spans="1:24" s="134" customFormat="1" ht="24" hidden="1" x14ac:dyDescent="0.2">
      <c r="A9" s="122"/>
      <c r="B9" s="117">
        <v>43990</v>
      </c>
      <c r="C9" s="118">
        <v>0.375</v>
      </c>
      <c r="D9" s="119">
        <f>VLOOKUP($E9,Prüfungen!$A$2:$D$9990,2,FALSE)</f>
        <v>60</v>
      </c>
      <c r="E9" s="120" t="s">
        <v>1239</v>
      </c>
      <c r="F9" s="91" t="str">
        <f>VLOOKUP($E9,Prüfungen!$A$2:$F$9992,6,FALSE)</f>
        <v>Kunz</v>
      </c>
      <c r="G9" s="92"/>
      <c r="H9" s="109">
        <f>VLOOKUP($E9,Prüfungen!$A$2:$D$9990,3,FALSE)</f>
        <v>491027</v>
      </c>
      <c r="I9" s="109">
        <f>VLOOKUP($F9,Prüfer!$A$2:$C$10028,3,FALSE)</f>
        <v>49431</v>
      </c>
      <c r="J9" s="109">
        <f>VLOOKUP($E9,Prüfungen!$A$2:$D$9990,4,FALSE)</f>
        <v>491027</v>
      </c>
      <c r="K9" s="109">
        <f>VLOOKUP($E9,Anmeldungen!$A$2:$E$10000,5,FALSE)</f>
        <v>10</v>
      </c>
    </row>
    <row r="10" spans="1:24" s="134" customFormat="1" ht="48" hidden="1" x14ac:dyDescent="0.2">
      <c r="A10" s="167"/>
      <c r="B10" s="168">
        <v>43990</v>
      </c>
      <c r="C10" s="169">
        <v>0.375</v>
      </c>
      <c r="D10" s="170">
        <f>VLOOKUP($E10,Prüfungen!$A$2:$D$9990,2,FALSE)</f>
        <v>120</v>
      </c>
      <c r="E10" s="171" t="s">
        <v>1457</v>
      </c>
      <c r="F10" s="172" t="str">
        <f>VLOOKUP($E10,Prüfungen!$A$2:$F$9992,6,FALSE)</f>
        <v>Wollmann, A.</v>
      </c>
      <c r="G10" s="173"/>
      <c r="H10" s="174">
        <f>VLOOKUP($E10,Prüfungen!$A$2:$D$9990,3,FALSE)</f>
        <v>471027</v>
      </c>
      <c r="I10" s="174">
        <f>VLOOKUP($F10,Prüfer!$A$2:$C$10028,3,FALSE)</f>
        <v>40430</v>
      </c>
      <c r="J10" s="174">
        <f>VLOOKUP($E10,Prüfungen!$A$2:$D$9990,4,FALSE)</f>
        <v>471027</v>
      </c>
      <c r="K10" s="174">
        <v>0</v>
      </c>
    </row>
    <row r="11" spans="1:24" s="134" customFormat="1" ht="24" hidden="1" x14ac:dyDescent="0.2">
      <c r="A11" s="122"/>
      <c r="B11" s="117">
        <v>43990</v>
      </c>
      <c r="C11" s="118">
        <v>0.39583333333333331</v>
      </c>
      <c r="D11" s="119">
        <f>VLOOKUP($E11,Prüfungen!$A$2:$D$9990,2,FALSE)</f>
        <v>90</v>
      </c>
      <c r="E11" s="120" t="s">
        <v>1373</v>
      </c>
      <c r="F11" s="91" t="str">
        <f>VLOOKUP($E11,Prüfungen!$A$2:$F$9992,6,FALSE)</f>
        <v>Reitenbach</v>
      </c>
      <c r="G11" s="92"/>
      <c r="H11" s="109">
        <f>VLOOKUP($E11,Prüfungen!$A$2:$D$9990,3,FALSE)</f>
        <v>242039</v>
      </c>
      <c r="I11" s="109">
        <f>VLOOKUP($F11,Prüfer!$A$2:$C$10028,3,FALSE)</f>
        <v>24671</v>
      </c>
      <c r="J11" s="109" t="str">
        <f>VLOOKUP($E11,Prüfungen!$A$2:$D$9990,4,FALSE)</f>
        <v>242039|243039</v>
      </c>
      <c r="K11" s="109">
        <f>VLOOKUP($E11,Anmeldungen!$A$2:$E$10000,5,FALSE)</f>
        <v>6</v>
      </c>
    </row>
    <row r="12" spans="1:24" s="134" customFormat="1" ht="24" x14ac:dyDescent="0.2">
      <c r="A12" s="122"/>
      <c r="B12" s="117">
        <v>43990</v>
      </c>
      <c r="C12" s="118">
        <v>0.5</v>
      </c>
      <c r="D12" s="119">
        <f>VLOOKUP($E12,Prüfungen!$A$2:$D$9990,2,FALSE)</f>
        <v>120</v>
      </c>
      <c r="E12" s="120" t="s">
        <v>834</v>
      </c>
      <c r="F12" s="91" t="str">
        <f>VLOOKUP($E12,Prüfungen!$A$2:$F$9992,6,FALSE)</f>
        <v>Paffenholz</v>
      </c>
      <c r="G12" s="92"/>
      <c r="H12" s="109">
        <f>VLOOKUP($E12,Prüfungen!$A$2:$D$9990,3,FALSE)</f>
        <v>261014</v>
      </c>
      <c r="I12" s="109">
        <f>VLOOKUP($F12,Prüfer!$A$2:$C$10028,3,FALSE)</f>
        <v>26602</v>
      </c>
      <c r="J12" s="109">
        <f>VLOOKUP($E12,Prüfungen!$A$2:$D$9990,4,FALSE)</f>
        <v>261014</v>
      </c>
      <c r="K12" s="109">
        <f>VLOOKUP($E12,Anmeldungen!$A$2:$E$10000,5,FALSE)</f>
        <v>15</v>
      </c>
      <c r="L12" s="134" t="s">
        <v>1767</v>
      </c>
      <c r="M12" s="134">
        <f>SUBTOTAL(9,N12:X12)</f>
        <v>20</v>
      </c>
      <c r="Q12" s="134">
        <v>20</v>
      </c>
    </row>
    <row r="13" spans="1:24" s="134" customFormat="1" ht="36" hidden="1" x14ac:dyDescent="0.2">
      <c r="A13" s="122"/>
      <c r="B13" s="117">
        <v>43990</v>
      </c>
      <c r="C13" s="118">
        <v>0.5</v>
      </c>
      <c r="D13" s="119">
        <f>VLOOKUP($E13,Prüfungen!$A$2:$D$9990,2,FALSE)</f>
        <v>240</v>
      </c>
      <c r="E13" s="120" t="s">
        <v>1385</v>
      </c>
      <c r="F13" s="91" t="str">
        <f>VLOOKUP($E13,Prüfungen!$A$2:$F$9992,6,FALSE)</f>
        <v>Paffenholz</v>
      </c>
      <c r="G13" s="92"/>
      <c r="H13" s="109">
        <f>VLOOKUP($E13,Prüfungen!$A$2:$D$9990,3,FALSE)</f>
        <v>261135</v>
      </c>
      <c r="I13" s="109">
        <f>VLOOKUP($F13,Prüfer!$A$2:$C$10028,3,FALSE)</f>
        <v>26602</v>
      </c>
      <c r="J13" s="109">
        <f>VLOOKUP($E13,Prüfungen!$A$2:$D$9990,4,FALSE)</f>
        <v>261135</v>
      </c>
      <c r="K13" s="109">
        <f>VLOOKUP($E13,Anmeldungen!$A$2:$E$10000,5,FALSE)</f>
        <v>7</v>
      </c>
    </row>
    <row r="14" spans="1:24" s="134" customFormat="1" ht="12" hidden="1" x14ac:dyDescent="0.2">
      <c r="A14" s="122"/>
      <c r="B14" s="117">
        <v>43990</v>
      </c>
      <c r="C14" s="118">
        <v>0.58333333333333337</v>
      </c>
      <c r="D14" s="119">
        <f>VLOOKUP($E14,Prüfungen!$A$2:$D$9990,2,FALSE)</f>
        <v>60</v>
      </c>
      <c r="E14" s="120" t="s">
        <v>704</v>
      </c>
      <c r="F14" s="91" t="str">
        <f>VLOOKUP($E14,Prüfungen!$A$2:$F$9992,6,FALSE)</f>
        <v>Siemers</v>
      </c>
      <c r="G14" s="92"/>
      <c r="H14" s="109">
        <f>VLOOKUP($E14,Prüfungen!$A$2:$D$9990,3,FALSE)</f>
        <v>481021</v>
      </c>
      <c r="I14" s="109">
        <f>VLOOKUP($F14,Prüfer!$A$2:$C$10028,3,FALSE)</f>
        <v>12702</v>
      </c>
      <c r="J14" s="109" t="str">
        <f>VLOOKUP($E14,Prüfungen!$A$2:$D$9990,4,FALSE)</f>
        <v>481021|482021|483021</v>
      </c>
      <c r="K14" s="109">
        <f>VLOOKUP($E14,Anmeldungen!$A$2:$E$10000,5,FALSE)</f>
        <v>7</v>
      </c>
    </row>
    <row r="15" spans="1:24" s="134" customFormat="1" ht="24" customHeight="1" x14ac:dyDescent="0.2">
      <c r="A15" s="122"/>
      <c r="B15" s="117">
        <v>43990</v>
      </c>
      <c r="C15" s="118">
        <v>0.625</v>
      </c>
      <c r="D15" s="119">
        <f>VLOOKUP($E15,Prüfungen!$A$2:$D$9990,2,FALSE)</f>
        <v>60</v>
      </c>
      <c r="E15" s="120" t="s">
        <v>1390</v>
      </c>
      <c r="F15" s="91" t="str">
        <f>VLOOKUP($E15,Prüfungen!$A$2:$F$9992,6,FALSE)</f>
        <v>Weyer</v>
      </c>
      <c r="G15" s="92"/>
      <c r="H15" s="109">
        <f>VLOOKUP($E15,Prüfungen!$A$2:$D$9990,3,FALSE)</f>
        <v>271026</v>
      </c>
      <c r="I15" s="109">
        <f>VLOOKUP($F15,Prüfer!$A$2:$C$10028,3,FALSE)</f>
        <v>27830</v>
      </c>
      <c r="J15" s="109">
        <f>VLOOKUP($E15,Prüfungen!$A$2:$D$9990,4,FALSE)</f>
        <v>271026</v>
      </c>
      <c r="K15" s="109">
        <f>VLOOKUP($E15,Anmeldungen!$A$2:$E$10000,5,FALSE)</f>
        <v>26</v>
      </c>
      <c r="L15" s="134" t="s">
        <v>1766</v>
      </c>
      <c r="M15" s="134">
        <f>SUBTOTAL(9,N15:X15)</f>
        <v>28</v>
      </c>
      <c r="P15" s="134">
        <v>28</v>
      </c>
    </row>
    <row r="16" spans="1:24" s="134" customFormat="1" ht="36" hidden="1" x14ac:dyDescent="0.2">
      <c r="A16" s="122"/>
      <c r="B16" s="117">
        <v>43990</v>
      </c>
      <c r="C16" s="108">
        <v>0.70833333333333337</v>
      </c>
      <c r="D16" s="105">
        <f>VLOOKUP($E16,Prüfungen!$A$2:$D$9990,2,FALSE)</f>
        <v>60</v>
      </c>
      <c r="E16" s="124" t="s">
        <v>1068</v>
      </c>
      <c r="F16" s="121" t="str">
        <f>VLOOKUP($E16,Prüfungen!$A$2:$F$9992,6,FALSE)</f>
        <v>Weyer</v>
      </c>
      <c r="G16" s="126"/>
      <c r="H16" s="109">
        <f>VLOOKUP($E16,Prüfungen!$A$2:$D$9990,3,FALSE)</f>
        <v>271011</v>
      </c>
      <c r="I16" s="109">
        <f>VLOOKUP($F16,Prüfer!$A$2:$C$10028,3,FALSE)</f>
        <v>27830</v>
      </c>
      <c r="J16" s="109" t="str">
        <f>VLOOKUP($E16,Prüfungen!$A$2:$D$9990,4,FALSE)</f>
        <v>271011|272011|273011</v>
      </c>
      <c r="K16" s="109">
        <f>VLOOKUP($E16,Anmeldungen!$A$2:$E$10000,5,FALSE)</f>
        <v>5</v>
      </c>
    </row>
    <row r="17" spans="1:24" s="134" customFormat="1" ht="36" hidden="1" x14ac:dyDescent="0.2">
      <c r="A17" s="122"/>
      <c r="B17" s="117">
        <v>43990</v>
      </c>
      <c r="C17" s="108">
        <v>0.77083333333333337</v>
      </c>
      <c r="D17" s="105">
        <f>VLOOKUP($E17,Prüfungen!$A$2:$D$9990,2,FALSE)</f>
        <v>60</v>
      </c>
      <c r="E17" s="124" t="s">
        <v>1069</v>
      </c>
      <c r="F17" s="121" t="str">
        <f>VLOOKUP($E17,Prüfungen!$A$2:$F$9992,6,FALSE)</f>
        <v>Weyer</v>
      </c>
      <c r="G17" s="126"/>
      <c r="H17" s="109">
        <f>VLOOKUP($E17,Prüfungen!$A$2:$D$9990,3,FALSE)</f>
        <v>271012</v>
      </c>
      <c r="I17" s="109">
        <f>VLOOKUP($F17,Prüfer!$A$2:$C$10028,3,FALSE)</f>
        <v>27830</v>
      </c>
      <c r="J17" s="109" t="str">
        <f>VLOOKUP($E17,Prüfungen!$A$2:$D$9990,4,FALSE)</f>
        <v>271012|272012|273012</v>
      </c>
      <c r="K17" s="109">
        <f>VLOOKUP($E17,Anmeldungen!$A$2:$E$10000,5,FALSE)</f>
        <v>4</v>
      </c>
    </row>
    <row r="18" spans="1:24" s="134" customFormat="1" ht="24" x14ac:dyDescent="0.2">
      <c r="A18" s="122"/>
      <c r="B18" s="117">
        <v>43990</v>
      </c>
      <c r="C18" s="108">
        <v>0.70833333333333337</v>
      </c>
      <c r="D18" s="105">
        <f>VLOOKUP($E18,Prüfungen!$A$2:$D$9990,2,FALSE)</f>
        <v>60</v>
      </c>
      <c r="E18" s="124" t="s">
        <v>1604</v>
      </c>
      <c r="F18" s="121" t="str">
        <f>VLOOKUP($E18,Prüfungen!$A$2:$F$9992,6,FALSE)</f>
        <v>Schwindt</v>
      </c>
      <c r="G18" s="126"/>
      <c r="H18" s="109">
        <f>VLOOKUP($E18,Prüfungen!$A$2:$D$9990,3,FALSE)</f>
        <v>281062</v>
      </c>
      <c r="I18" s="109">
        <f>VLOOKUP($F18,Prüfer!$A$2:$C$10028,3,FALSE)</f>
        <v>28701</v>
      </c>
      <c r="J18" s="109" t="str">
        <f>VLOOKUP($E18,Prüfungen!$A$2:$D$9990,4,FALSE)</f>
        <v>281062|282062</v>
      </c>
      <c r="K18" s="109">
        <f>VLOOKUP($E18,Anmeldungen!$A$2:$E$10000,5,FALSE)</f>
        <v>62</v>
      </c>
      <c r="L18" s="134" t="s">
        <v>1751</v>
      </c>
      <c r="M18" s="134">
        <f t="shared" ref="M18:M20" si="0">SUBTOTAL(9,N18:X18)</f>
        <v>62</v>
      </c>
      <c r="N18" s="134">
        <f>N3</f>
        <v>20</v>
      </c>
      <c r="O18" s="134">
        <f>O3</f>
        <v>30</v>
      </c>
      <c r="S18" s="134">
        <f>S3</f>
        <v>12</v>
      </c>
    </row>
    <row r="19" spans="1:24" s="134" customFormat="1" ht="24" x14ac:dyDescent="0.2">
      <c r="A19" s="122"/>
      <c r="B19" s="117">
        <v>43990</v>
      </c>
      <c r="C19" s="108">
        <v>0.72916666666666663</v>
      </c>
      <c r="D19" s="105">
        <f>VLOOKUP($E19,Prüfungen!$A$2:$D$9990,2,FALSE)</f>
        <v>120</v>
      </c>
      <c r="E19" s="124" t="s">
        <v>1524</v>
      </c>
      <c r="F19" s="121" t="str">
        <f>VLOOKUP($E19,Prüfungen!$A$2:$F$9992,6,FALSE)</f>
        <v>Schwindt</v>
      </c>
      <c r="G19" s="126" t="s">
        <v>1665</v>
      </c>
      <c r="H19" s="109">
        <f>VLOOKUP($E19,Prüfungen!$A$2:$D$9990,3,FALSE)</f>
        <v>281192</v>
      </c>
      <c r="I19" s="109">
        <f>VLOOKUP($F19,Prüfer!$A$2:$C$10028,3,FALSE)</f>
        <v>28701</v>
      </c>
      <c r="J19" s="109">
        <f>VLOOKUP($E19,Prüfungen!$A$2:$D$9990,4,FALSE)</f>
        <v>281192</v>
      </c>
      <c r="K19" s="109">
        <f>VLOOKUP($E19,Anmeldungen!$A$2:$E$10000,5,FALSE)</f>
        <v>89</v>
      </c>
      <c r="L19" s="210" t="s">
        <v>1789</v>
      </c>
      <c r="M19" s="134">
        <f t="shared" si="0"/>
        <v>108</v>
      </c>
      <c r="P19" s="134">
        <v>28</v>
      </c>
      <c r="Q19" s="134">
        <f>Q3</f>
        <v>20</v>
      </c>
      <c r="R19" s="134">
        <v>25</v>
      </c>
      <c r="U19" s="134">
        <f>U3</f>
        <v>35</v>
      </c>
    </row>
    <row r="20" spans="1:24" s="134" customFormat="1" ht="16.350000000000001" customHeight="1" x14ac:dyDescent="0.2">
      <c r="A20" s="122"/>
      <c r="B20" s="117">
        <v>43990</v>
      </c>
      <c r="C20" s="108">
        <v>0.77083333333333337</v>
      </c>
      <c r="D20" s="105">
        <f>VLOOKUP($E20,Prüfungen!$A$2:$D$9990,2,FALSE)</f>
        <v>60</v>
      </c>
      <c r="E20" s="124" t="s">
        <v>72</v>
      </c>
      <c r="F20" s="121" t="str">
        <f>VLOOKUP($E20,Prüfungen!$A$2:$F$9992,6,FALSE)</f>
        <v>Schwindt</v>
      </c>
      <c r="G20" s="126"/>
      <c r="H20" s="109">
        <f>VLOOKUP($E20,Prüfungen!$A$2:$D$9990,3,FALSE)</f>
        <v>281114</v>
      </c>
      <c r="I20" s="109">
        <f>VLOOKUP($F20,Prüfer!$A$2:$C$10028,3,FALSE)</f>
        <v>28701</v>
      </c>
      <c r="J20" s="109">
        <f>VLOOKUP($E20,Prüfungen!$A$2:$D$9990,4,FALSE)</f>
        <v>281114</v>
      </c>
      <c r="K20" s="109">
        <f>VLOOKUP($E20,Anmeldungen!$A$2:$E$10000,5,FALSE)</f>
        <v>34</v>
      </c>
      <c r="L20" s="134" t="s">
        <v>1775</v>
      </c>
      <c r="M20" s="134">
        <f t="shared" si="0"/>
        <v>36</v>
      </c>
      <c r="S20" s="134">
        <v>12</v>
      </c>
      <c r="T20" s="134">
        <v>24</v>
      </c>
    </row>
    <row r="21" spans="1:24" s="135" customFormat="1" ht="17.45" hidden="1" customHeight="1" x14ac:dyDescent="0.2">
      <c r="A21" s="122" t="s">
        <v>1297</v>
      </c>
      <c r="B21" s="176">
        <v>43991</v>
      </c>
      <c r="C21" s="177">
        <v>0.375</v>
      </c>
      <c r="D21" s="178">
        <f>VLOOKUP($E21,Prüfungen!$A$2:$D$9990,2,FALSE)</f>
        <v>120</v>
      </c>
      <c r="E21" s="179" t="s">
        <v>891</v>
      </c>
      <c r="F21" s="180" t="str">
        <f>VLOOKUP($E21,Prüfungen!$A$2:$F$9992,6,FALSE)</f>
        <v>Weber, Al.</v>
      </c>
      <c r="G21" s="183" t="s">
        <v>1749</v>
      </c>
      <c r="H21" s="109">
        <f>VLOOKUP($E21,Prüfungen!$A$2:$D$9990,3,FALSE)</f>
        <v>461013</v>
      </c>
      <c r="I21" s="109">
        <f>VLOOKUP($F21,Prüfer!$A$2:$C$10028,3,FALSE)</f>
        <v>46830</v>
      </c>
      <c r="J21" s="109">
        <f>VLOOKUP($E21,Prüfungen!$A$2:$D$9990,4,FALSE)</f>
        <v>461013</v>
      </c>
      <c r="K21" s="109">
        <f>VLOOKUP($E21,Anmeldungen!$A$2:$E$10000,5,FALSE)</f>
        <v>10</v>
      </c>
    </row>
    <row r="22" spans="1:24" s="135" customFormat="1" ht="36" hidden="1" x14ac:dyDescent="0.2">
      <c r="A22" s="122"/>
      <c r="B22" s="117">
        <v>43991</v>
      </c>
      <c r="C22" s="118">
        <v>0.375</v>
      </c>
      <c r="D22" s="119">
        <f>VLOOKUP($E22,Prüfungen!$A$2:$D$9990,2,FALSE)</f>
        <v>120</v>
      </c>
      <c r="E22" s="120" t="s">
        <v>896</v>
      </c>
      <c r="F22" s="91" t="str">
        <f>VLOOKUP($E22,Prüfungen!$A$2:$F$9992,6,FALSE)</f>
        <v>Weber, Al.</v>
      </c>
      <c r="G22" s="92" t="s">
        <v>1543</v>
      </c>
      <c r="H22" s="109">
        <f>VLOOKUP($E22,Prüfungen!$A$2:$D$9990,3,FALSE)</f>
        <v>461029</v>
      </c>
      <c r="I22" s="109">
        <f>VLOOKUP($F22,Prüfer!$A$2:$C$10028,3,FALSE)</f>
        <v>46830</v>
      </c>
      <c r="J22" s="109">
        <f>VLOOKUP($E22,Prüfungen!$A$2:$D$9990,4,FALSE)</f>
        <v>461029</v>
      </c>
      <c r="K22" s="109">
        <f>VLOOKUP($E22,Anmeldungen!$A$2:$E$10000,5,FALSE)</f>
        <v>7</v>
      </c>
    </row>
    <row r="23" spans="1:24" s="135" customFormat="1" ht="12" hidden="1" x14ac:dyDescent="0.2">
      <c r="A23" s="122"/>
      <c r="B23" s="117">
        <v>43991</v>
      </c>
      <c r="C23" s="155">
        <v>0.375</v>
      </c>
      <c r="D23" s="156">
        <f>VLOOKUP($E23,Prüfungen!$A$2:$D$9990,2,FALSE)</f>
        <v>90</v>
      </c>
      <c r="E23" s="157" t="s">
        <v>716</v>
      </c>
      <c r="F23" s="158" t="str">
        <f>VLOOKUP($E23,Prüfungen!$A$2:$F$9992,6,FALSE)</f>
        <v>Kraus</v>
      </c>
      <c r="G23" s="92"/>
      <c r="H23" s="109">
        <f>VLOOKUP($E23,Prüfungen!$A$2:$D$9990,3,FALSE)</f>
        <v>242034</v>
      </c>
      <c r="I23" s="109">
        <f>VLOOKUP($F23,Prüfer!$A$2:$C$10028,3,FALSE)</f>
        <v>24430</v>
      </c>
      <c r="J23" s="109" t="str">
        <f>VLOOKUP($E23,Prüfungen!$A$2:$D$9990,4,FALSE)</f>
        <v>242034|243034|244034</v>
      </c>
      <c r="K23" s="109">
        <f>VLOOKUP($E23,Anmeldungen!$A$2:$E$10000,5,FALSE)</f>
        <v>3</v>
      </c>
    </row>
    <row r="24" spans="1:24" s="134" customFormat="1" ht="36" x14ac:dyDescent="0.2">
      <c r="B24" s="117">
        <v>43991</v>
      </c>
      <c r="C24" s="108" t="s">
        <v>1014</v>
      </c>
      <c r="D24" s="105">
        <f>VLOOKUP($E24,Prüfungen!$A$2:$D$9990,2,FALSE)</f>
        <v>120</v>
      </c>
      <c r="E24" s="124" t="s">
        <v>853</v>
      </c>
      <c r="F24" s="121" t="str">
        <f>VLOOKUP($E24,Prüfungen!$A$2:$F$9992,6,FALSE)</f>
        <v>Behnke</v>
      </c>
      <c r="G24" s="126"/>
      <c r="H24" s="109">
        <f>VLOOKUP($E24,Prüfungen!$A$2:$D$9990,3,FALSE)</f>
        <v>111013</v>
      </c>
      <c r="I24" s="109">
        <f>VLOOKUP($F24,Prüfer!$A$2:$C$10028,3,FALSE)</f>
        <v>11142</v>
      </c>
      <c r="J24" s="109" t="str">
        <f>VLOOKUP($E24,Prüfungen!$A$2:$D$9990,4,FALSE)</f>
        <v>111013|112013|113013</v>
      </c>
      <c r="K24" s="109">
        <f>VLOOKUP($E24,Anmeldungen!$A$2:$E$10000,5,FALSE)</f>
        <v>175</v>
      </c>
      <c r="L24" s="134" t="s">
        <v>1752</v>
      </c>
      <c r="M24" s="134">
        <f t="shared" ref="M24:M25" si="1">SUBTOTAL(9,N24:X24)</f>
        <v>0</v>
      </c>
    </row>
    <row r="25" spans="1:24" s="134" customFormat="1" ht="24" x14ac:dyDescent="0.2">
      <c r="A25" s="122"/>
      <c r="B25" s="117">
        <v>43991</v>
      </c>
      <c r="C25" s="108" t="s">
        <v>1014</v>
      </c>
      <c r="D25" s="105">
        <f>VLOOKUP($E25,Prüfungen!$A$2:$D$9990,2,FALSE)</f>
        <v>120</v>
      </c>
      <c r="E25" s="124" t="s">
        <v>1562</v>
      </c>
      <c r="F25" s="121" t="str">
        <f>VLOOKUP($E25,Prüfungen!$A$2:$F$9992,6,FALSE)</f>
        <v>Behnke</v>
      </c>
      <c r="G25" s="126"/>
      <c r="H25" s="109">
        <f>VLOOKUP($E25,Prüfungen!$A$2:$D$9990,3,FALSE)</f>
        <v>111117</v>
      </c>
      <c r="I25" s="109">
        <f>VLOOKUP($F25,Prüfer!$A$2:$C$10028,3,FALSE)</f>
        <v>11142</v>
      </c>
      <c r="J25" s="109">
        <f>VLOOKUP($E25,Prüfungen!$A$2:$D$9990,4,FALSE)</f>
        <v>111117</v>
      </c>
      <c r="K25" s="109">
        <f>VLOOKUP($E25,Anmeldungen!$A$2:$E$10000,5,FALSE)</f>
        <v>33</v>
      </c>
      <c r="L25" s="134" t="s">
        <v>1752</v>
      </c>
      <c r="M25" s="134">
        <f t="shared" si="1"/>
        <v>0</v>
      </c>
    </row>
    <row r="26" spans="1:24" s="135" customFormat="1" ht="33.950000000000003" hidden="1" customHeight="1" x14ac:dyDescent="0.2">
      <c r="A26" s="167"/>
      <c r="B26" s="168">
        <v>43991</v>
      </c>
      <c r="C26" s="169">
        <v>0.5</v>
      </c>
      <c r="D26" s="170">
        <f>VLOOKUP($E26,Prüfungen!$A$2:$D$9990,2,FALSE)</f>
        <v>180</v>
      </c>
      <c r="E26" s="171" t="s">
        <v>1312</v>
      </c>
      <c r="F26" s="172" t="str">
        <f>VLOOKUP($E26,Prüfungen!$A$2:$F$9992,6,FALSE)</f>
        <v>Meyer, N.</v>
      </c>
      <c r="G26" s="173"/>
      <c r="H26" s="174">
        <f>VLOOKUP($E26,Prüfungen!$A$2:$D$9990,3,FALSE)</f>
        <v>261062</v>
      </c>
      <c r="I26" s="174">
        <f>VLOOKUP($F26,Prüfer!$A$2:$C$10028,3,FALSE)</f>
        <v>26500</v>
      </c>
      <c r="J26" s="174">
        <f>VLOOKUP($E26,Prüfungen!$A$2:$D$9990,4,FALSE)</f>
        <v>261062</v>
      </c>
      <c r="K26" s="174">
        <v>0</v>
      </c>
    </row>
    <row r="27" spans="1:24" s="135" customFormat="1" ht="33.950000000000003" customHeight="1" x14ac:dyDescent="0.2">
      <c r="A27" s="122"/>
      <c r="B27" s="117">
        <v>43991</v>
      </c>
      <c r="C27" s="118">
        <v>0.5</v>
      </c>
      <c r="D27" s="119">
        <f>VLOOKUP($E27,Prüfungen!$A$2:$D$9990,2,FALSE)</f>
        <v>240</v>
      </c>
      <c r="E27" s="120" t="s">
        <v>1311</v>
      </c>
      <c r="F27" s="91" t="str">
        <f>VLOOKUP($E27,Prüfungen!$A$2:$F$9992,6,FALSE)</f>
        <v>Paffenholz</v>
      </c>
      <c r="G27" s="92" t="s">
        <v>1543</v>
      </c>
      <c r="H27" s="109">
        <f>VLOOKUP($E27,Prüfungen!$A$2:$D$9990,3,FALSE)</f>
        <v>261061</v>
      </c>
      <c r="I27" s="109">
        <f>VLOOKUP($F27,Prüfer!$A$2:$C$10028,3,FALSE)</f>
        <v>26602</v>
      </c>
      <c r="J27" s="109">
        <f>VLOOKUP($E27,Prüfungen!$A$2:$D$9990,4,FALSE)</f>
        <v>261061</v>
      </c>
      <c r="K27" s="109">
        <f>VLOOKUP($E27,Anmeldungen!$A$2:$E$10000,5,FALSE)</f>
        <v>11</v>
      </c>
      <c r="L27" s="134" t="s">
        <v>1764</v>
      </c>
      <c r="M27" s="134">
        <f>SUBTOTAL(9,N27:X27)</f>
        <v>20</v>
      </c>
      <c r="N27" s="134">
        <v>20</v>
      </c>
      <c r="O27" s="134"/>
      <c r="P27" s="134"/>
      <c r="Q27" s="134"/>
      <c r="R27" s="134"/>
      <c r="S27" s="134"/>
      <c r="T27" s="134"/>
      <c r="U27" s="134"/>
      <c r="V27" s="134"/>
      <c r="W27" s="134"/>
      <c r="X27" s="134"/>
    </row>
    <row r="28" spans="1:24" s="135" customFormat="1" ht="33.950000000000003" hidden="1" customHeight="1" x14ac:dyDescent="0.2">
      <c r="A28" s="122"/>
      <c r="B28" s="117">
        <v>43991</v>
      </c>
      <c r="C28" s="118">
        <v>0.5</v>
      </c>
      <c r="D28" s="119">
        <f>VLOOKUP($E28,Prüfungen!$A$2:$D$9990,2,FALSE)</f>
        <v>120</v>
      </c>
      <c r="E28" s="120" t="s">
        <v>1503</v>
      </c>
      <c r="F28" s="91" t="str">
        <f>VLOOKUP($E28,Prüfungen!$A$2:$F$9992,6,FALSE)</f>
        <v>Paffenholz</v>
      </c>
      <c r="G28" s="92" t="s">
        <v>1543</v>
      </c>
      <c r="H28" s="109">
        <f>VLOOKUP($E28,Prüfungen!$A$2:$D$9990,3,FALSE)</f>
        <v>261026</v>
      </c>
      <c r="I28" s="109">
        <f>VLOOKUP($F28,Prüfer!$A$2:$C$10028,3,FALSE)</f>
        <v>26602</v>
      </c>
      <c r="J28" s="109">
        <f>VLOOKUP($E28,Prüfungen!$A$2:$D$9990,4,FALSE)</f>
        <v>261026</v>
      </c>
      <c r="K28" s="109">
        <f>VLOOKUP($E28,Anmeldungen!$A$2:$E$10000,5,FALSE)</f>
        <v>3</v>
      </c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</row>
    <row r="29" spans="1:24" s="135" customFormat="1" ht="26.45" hidden="1" customHeight="1" x14ac:dyDescent="0.2">
      <c r="A29" s="175"/>
      <c r="B29" s="176">
        <v>43991</v>
      </c>
      <c r="C29" s="177">
        <v>0.58333333333333337</v>
      </c>
      <c r="D29" s="178">
        <f>VLOOKUP($E29,Prüfungen!$A$2:$D$9990,2,FALSE)</f>
        <v>90</v>
      </c>
      <c r="E29" s="179" t="s">
        <v>1574</v>
      </c>
      <c r="F29" s="180" t="str">
        <f>VLOOKUP($E29,Prüfungen!$A$2:$F$9992,6,FALSE)</f>
        <v>Kähler</v>
      </c>
      <c r="G29" s="182"/>
      <c r="H29" s="181" t="str">
        <f>VLOOKUP($E29,Prüfungen!$A$2:$D$9990,3,FALSE)</f>
        <v>251030</v>
      </c>
      <c r="I29" s="181">
        <f>VLOOKUP($F29,Prüfer!$A$2:$C$10028,3,FALSE)</f>
        <v>25430</v>
      </c>
      <c r="J29" s="181">
        <f>VLOOKUP($E29,Prüfungen!$A$2:$D$9990,4,FALSE)</f>
        <v>251030</v>
      </c>
      <c r="K29" s="181">
        <v>0</v>
      </c>
      <c r="L29" s="134" t="s">
        <v>1748</v>
      </c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</row>
    <row r="30" spans="1:24" s="135" customFormat="1" ht="26.45" hidden="1" customHeight="1" x14ac:dyDescent="0.2">
      <c r="A30" s="167"/>
      <c r="B30" s="168">
        <v>43991</v>
      </c>
      <c r="C30" s="169">
        <v>0.58333333333333337</v>
      </c>
      <c r="D30" s="170">
        <f>VLOOKUP($E30,Prüfungen!$A$2:$D$9990,2,FALSE)</f>
        <v>180</v>
      </c>
      <c r="E30" s="171" t="s">
        <v>990</v>
      </c>
      <c r="F30" s="172" t="str">
        <f>VLOOKUP($E30,Prüfungen!$A$2:$F$9992,6,FALSE)</f>
        <v>Kähler</v>
      </c>
      <c r="G30" s="173" t="s">
        <v>1543</v>
      </c>
      <c r="H30" s="174">
        <f>VLOOKUP($E30,Prüfungen!$A$2:$D$9990,3,FALSE)</f>
        <v>251053</v>
      </c>
      <c r="I30" s="174">
        <f>VLOOKUP($F30,Prüfer!$A$2:$C$10028,3,FALSE)</f>
        <v>25430</v>
      </c>
      <c r="J30" s="174">
        <f>VLOOKUP($E30,Prüfungen!$A$2:$D$9990,4,FALSE)</f>
        <v>251053</v>
      </c>
      <c r="K30" s="174">
        <v>0</v>
      </c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</row>
    <row r="31" spans="1:24" s="134" customFormat="1" ht="14.45" hidden="1" customHeight="1" x14ac:dyDescent="0.2">
      <c r="A31" s="122"/>
      <c r="B31" s="117">
        <v>43991</v>
      </c>
      <c r="C31" s="118" t="s">
        <v>1015</v>
      </c>
      <c r="D31" s="119">
        <f>VLOOKUP($E31,Prüfungen!$A$2:$D$9990,2,FALSE)</f>
        <v>60</v>
      </c>
      <c r="E31" s="120" t="s">
        <v>68</v>
      </c>
      <c r="F31" s="91" t="str">
        <f>VLOOKUP($E31,Prüfungen!$A$2:$F$9992,6,FALSE)</f>
        <v xml:space="preserve">Menges </v>
      </c>
      <c r="G31" s="92"/>
      <c r="H31" s="109">
        <f>VLOOKUP($E31,Prüfungen!$A$2:$D$9990,3,FALSE)</f>
        <v>281125</v>
      </c>
      <c r="I31" s="109">
        <f>VLOOKUP($F31,Prüfer!$A$2:$C$10028,3,FALSE)</f>
        <v>28503</v>
      </c>
      <c r="J31" s="109">
        <f>VLOOKUP($E31,Prüfungen!$A$2:$D$9990,4,FALSE)</f>
        <v>281125</v>
      </c>
      <c r="K31" s="109">
        <f>VLOOKUP($E31,Anmeldungen!$A$2:$E$10000,5,FALSE)</f>
        <v>7</v>
      </c>
    </row>
    <row r="32" spans="1:24" s="203" customFormat="1" ht="24" x14ac:dyDescent="0.2">
      <c r="A32" s="194" t="s">
        <v>1298</v>
      </c>
      <c r="B32" s="195">
        <v>43992</v>
      </c>
      <c r="C32" s="196">
        <v>0.33333333333333331</v>
      </c>
      <c r="D32" s="197">
        <f>VLOOKUP($E32,Prüfungen!$A$2:$D$9990,2,FALSE)</f>
        <v>60</v>
      </c>
      <c r="E32" s="198" t="s">
        <v>1317</v>
      </c>
      <c r="F32" s="199" t="str">
        <f>VLOOKUP($E32,Prüfungen!$A$2:$F$9992,6,FALSE)</f>
        <v>Strube</v>
      </c>
      <c r="G32" s="200"/>
      <c r="H32" s="109">
        <f>VLOOKUP($E32,Prüfungen!$A$2:$D$9990,3,FALSE)</f>
        <v>451017</v>
      </c>
      <c r="I32" s="109">
        <f>VLOOKUP($F32,Prüfer!$A$2:$C$10028,3,FALSE)</f>
        <v>45701</v>
      </c>
      <c r="J32" s="109">
        <f>VLOOKUP($E32,Prüfungen!$A$2:$D$9990,4,FALSE)</f>
        <v>451017</v>
      </c>
      <c r="K32" s="201">
        <f>VLOOKUP($E32,Anmeldungen!$A$2:$E$10000,5,FALSE)</f>
        <v>20</v>
      </c>
      <c r="L32" s="202" t="s">
        <v>1770</v>
      </c>
      <c r="M32" s="202">
        <f t="shared" ref="M32:M35" si="2">SUBTOTAL(9,N32:X32)</f>
        <v>24</v>
      </c>
      <c r="N32" s="202"/>
      <c r="O32" s="202"/>
      <c r="P32" s="202"/>
      <c r="Q32" s="202"/>
      <c r="R32" s="202"/>
      <c r="S32" s="202"/>
      <c r="T32" s="202">
        <v>24</v>
      </c>
      <c r="U32" s="202"/>
      <c r="V32" s="202"/>
      <c r="W32" s="202"/>
      <c r="X32" s="202"/>
    </row>
    <row r="33" spans="1:24" s="134" customFormat="1" ht="12" x14ac:dyDescent="0.2">
      <c r="B33" s="117">
        <v>43992</v>
      </c>
      <c r="C33" s="108">
        <v>0.375</v>
      </c>
      <c r="D33" s="105">
        <f>VLOOKUP($E33,Prüfungen!$A$2:$D$9990,2,FALSE)</f>
        <v>60</v>
      </c>
      <c r="E33" s="124" t="s">
        <v>919</v>
      </c>
      <c r="F33" s="121" t="str">
        <f>VLOOKUP($E33,Prüfungen!$A$2:$F$9992,6,FALSE)</f>
        <v>Steiner</v>
      </c>
      <c r="G33" s="126"/>
      <c r="H33" s="109">
        <f>VLOOKUP($E33,Prüfungen!$A$2:$D$9990,3,FALSE)</f>
        <v>281128</v>
      </c>
      <c r="I33" s="109">
        <f>VLOOKUP($F33,Prüfer!$A$2:$C$10028,3,FALSE)</f>
        <v>28703</v>
      </c>
      <c r="J33" s="109">
        <f>VLOOKUP($E33,Prüfungen!$A$2:$D$9990,4,FALSE)</f>
        <v>281128</v>
      </c>
      <c r="K33" s="109">
        <f>VLOOKUP($E33,Anmeldungen!$A$2:$E$10000,5,FALSE)</f>
        <v>21</v>
      </c>
      <c r="L33" s="134" t="s">
        <v>1768</v>
      </c>
      <c r="M33" s="134">
        <f t="shared" si="2"/>
        <v>25</v>
      </c>
      <c r="R33" s="134">
        <v>25</v>
      </c>
    </row>
    <row r="34" spans="1:24" s="134" customFormat="1" ht="16.350000000000001" customHeight="1" x14ac:dyDescent="0.2">
      <c r="A34" s="122"/>
      <c r="B34" s="117">
        <v>43992</v>
      </c>
      <c r="C34" s="118">
        <v>0.375</v>
      </c>
      <c r="D34" s="119">
        <f>VLOOKUP($E34,Prüfungen!$A$2:$D$9990,2,FALSE)</f>
        <v>120</v>
      </c>
      <c r="E34" s="120" t="s">
        <v>710</v>
      </c>
      <c r="F34" s="91" t="str">
        <f>VLOOKUP($E34,Prüfungen!$A$2:$F$9992,6,FALSE)</f>
        <v>Schamp</v>
      </c>
      <c r="G34" s="126"/>
      <c r="H34" s="109">
        <f>VLOOKUP($E34,Prüfungen!$A$2:$D$9990,3,FALSE)</f>
        <v>241049</v>
      </c>
      <c r="I34" s="109">
        <f>VLOOKUP($F34,Prüfer!$A$2:$C$10028,3,FALSE)</f>
        <v>24706</v>
      </c>
      <c r="J34" s="109">
        <f>VLOOKUP($E34,Prüfungen!$A$2:$D$9990,4,FALSE)</f>
        <v>241049</v>
      </c>
      <c r="K34" s="109">
        <f>VLOOKUP($E34,Anmeldungen!$A$2:$E$10000,5,FALSE)</f>
        <v>25</v>
      </c>
      <c r="L34" s="134" t="s">
        <v>1766</v>
      </c>
      <c r="M34" s="134">
        <f t="shared" si="2"/>
        <v>28</v>
      </c>
      <c r="P34" s="134">
        <v>28</v>
      </c>
    </row>
    <row r="35" spans="1:24" s="134" customFormat="1" ht="18" customHeight="1" x14ac:dyDescent="0.2">
      <c r="A35" s="122"/>
      <c r="B35" s="117">
        <v>43992</v>
      </c>
      <c r="C35" s="118">
        <v>0.375</v>
      </c>
      <c r="D35" s="119">
        <f>VLOOKUP($E35,Prüfungen!$A$2:$D$9990,2,FALSE)</f>
        <v>120</v>
      </c>
      <c r="E35" s="120" t="s">
        <v>122</v>
      </c>
      <c r="F35" s="91" t="str">
        <f>VLOOKUP($E35,Prüfungen!$A$2:$F$9992,6,FALSE)</f>
        <v>Dix</v>
      </c>
      <c r="G35" s="126"/>
      <c r="H35" s="109">
        <f>VLOOKUP($E35,Prüfungen!$A$2:$D$9990,3,FALSE)</f>
        <v>121043</v>
      </c>
      <c r="I35" s="109">
        <f>VLOOKUP($F35,Prüfer!$A$2:$C$10028,3,FALSE)</f>
        <v>12200</v>
      </c>
      <c r="J35" s="109" t="str">
        <f>VLOOKUP($E35,Prüfungen!$A$2:$D$9990,4,FALSE)</f>
        <v>121043|122043</v>
      </c>
      <c r="K35" s="109">
        <f>VLOOKUP($E35,Anmeldungen!$A$2:$E$10000,5,FALSE)</f>
        <v>34</v>
      </c>
      <c r="L35" s="211" t="s">
        <v>1771</v>
      </c>
      <c r="M35" s="134">
        <f t="shared" si="2"/>
        <v>35</v>
      </c>
      <c r="U35" s="134">
        <v>35</v>
      </c>
    </row>
    <row r="36" spans="1:24" s="134" customFormat="1" ht="36" hidden="1" x14ac:dyDescent="0.2">
      <c r="A36" s="122"/>
      <c r="B36" s="117">
        <v>43992</v>
      </c>
      <c r="C36" s="108">
        <v>0.5</v>
      </c>
      <c r="D36" s="105">
        <f>VLOOKUP($E36,Prüfungen!$A$2:$D$9990,2,FALSE)</f>
        <v>60</v>
      </c>
      <c r="E36" s="124" t="s">
        <v>1422</v>
      </c>
      <c r="F36" s="121" t="str">
        <f>VLOOKUP($E36,Prüfungen!$A$2:$F$9992,6,FALSE)</f>
        <v>Göcke</v>
      </c>
      <c r="G36" s="126"/>
      <c r="H36" s="109">
        <f>VLOOKUP($E36,Prüfungen!$A$2:$D$9990,3,FALSE)</f>
        <v>281179</v>
      </c>
      <c r="I36" s="109">
        <f>VLOOKUP($F36,Prüfer!$A$2:$C$10028,3,FALSE)</f>
        <v>28304</v>
      </c>
      <c r="J36" s="109">
        <f>VLOOKUP($E36,Prüfungen!$A$2:$D$9990,4,FALSE)</f>
        <v>281179</v>
      </c>
      <c r="K36" s="109">
        <f>VLOOKUP($E36,Anmeldungen!$A$2:$E$10000,5,FALSE)</f>
        <v>10</v>
      </c>
    </row>
    <row r="37" spans="1:24" s="134" customFormat="1" ht="24" hidden="1" x14ac:dyDescent="0.2">
      <c r="A37" s="122"/>
      <c r="B37" s="117">
        <v>43992</v>
      </c>
      <c r="C37" s="118">
        <v>0.5</v>
      </c>
      <c r="D37" s="119">
        <f>VLOOKUP($E37,Prüfungen!$A$2:$D$9990,2,FALSE)</f>
        <v>120</v>
      </c>
      <c r="E37" s="120" t="s">
        <v>457</v>
      </c>
      <c r="F37" s="91" t="str">
        <f>VLOOKUP($E37,Prüfungen!$A$2:$F$9992,6,FALSE)</f>
        <v>Paffenholz</v>
      </c>
      <c r="G37" s="92"/>
      <c r="H37" s="109">
        <f>VLOOKUP($E37,Prüfungen!$A$2:$D$9990,3,FALSE)</f>
        <v>261024</v>
      </c>
      <c r="I37" s="109">
        <f>VLOOKUP($F37,Prüfer!$A$2:$C$10028,3,FALSE)</f>
        <v>26602</v>
      </c>
      <c r="J37" s="109">
        <f>VLOOKUP($E37,Prüfungen!$A$2:$D$9990,4,FALSE)</f>
        <v>261024</v>
      </c>
      <c r="K37" s="109">
        <f>VLOOKUP($E37,Anmeldungen!$A$2:$E$10000,5,FALSE)</f>
        <v>10</v>
      </c>
    </row>
    <row r="38" spans="1:24" s="134" customFormat="1" ht="24" hidden="1" x14ac:dyDescent="0.2">
      <c r="A38" s="122"/>
      <c r="B38" s="117">
        <v>43992</v>
      </c>
      <c r="C38" s="118">
        <v>0.5</v>
      </c>
      <c r="D38" s="119">
        <f>VLOOKUP($E38,Prüfungen!$A$2:$D$9990,2,FALSE)</f>
        <v>240</v>
      </c>
      <c r="E38" s="120" t="s">
        <v>1455</v>
      </c>
      <c r="F38" s="91" t="str">
        <f>VLOOKUP($E38,Prüfungen!$A$2:$F$9992,6,FALSE)</f>
        <v>Paffenholz</v>
      </c>
      <c r="G38" s="92" t="s">
        <v>1543</v>
      </c>
      <c r="H38" s="109">
        <f>VLOOKUP($E38,Prüfungen!$A$2:$D$9990,3,FALSE)</f>
        <v>261025</v>
      </c>
      <c r="I38" s="109">
        <f>VLOOKUP($F38,Prüfer!$A$2:$C$10028,3,FALSE)</f>
        <v>26602</v>
      </c>
      <c r="J38" s="109">
        <f>VLOOKUP($E38,Prüfungen!$A$2:$D$9990,4,FALSE)</f>
        <v>261025</v>
      </c>
      <c r="K38" s="109">
        <f>VLOOKUP($E38,Anmeldungen!$A$2:$E$10000,5,FALSE)</f>
        <v>5</v>
      </c>
    </row>
    <row r="39" spans="1:24" s="135" customFormat="1" ht="12" x14ac:dyDescent="0.2">
      <c r="A39" s="122"/>
      <c r="B39" s="117">
        <v>43992</v>
      </c>
      <c r="C39" s="118">
        <v>0.54166666666666663</v>
      </c>
      <c r="D39" s="119">
        <f>VLOOKUP($E39,Prüfungen!$A$2:$D$9990,2,FALSE)</f>
        <v>90</v>
      </c>
      <c r="E39" s="120" t="s">
        <v>943</v>
      </c>
      <c r="F39" s="91" t="str">
        <f>VLOOKUP($E39,Prüfungen!$A$2:$F$9992,6,FALSE)</f>
        <v>Strube</v>
      </c>
      <c r="G39" s="92"/>
      <c r="H39" s="109">
        <f>VLOOKUP($E39,Prüfungen!$A$2:$D$9990,3,FALSE)</f>
        <v>451011</v>
      </c>
      <c r="I39" s="109">
        <f>VLOOKUP($F39,Prüfer!$A$2:$C$10028,3,FALSE)</f>
        <v>45701</v>
      </c>
      <c r="J39" s="109">
        <f>VLOOKUP($E39,Prüfungen!$A$2:$D$9990,4,FALSE)</f>
        <v>451011</v>
      </c>
      <c r="K39" s="109">
        <f>VLOOKUP($E39,Anmeldungen!$A$2:$E$10000,5,FALSE)</f>
        <v>14</v>
      </c>
      <c r="L39" s="134" t="s">
        <v>1764</v>
      </c>
      <c r="M39" s="134">
        <f t="shared" ref="M39:M41" si="3">SUBTOTAL(9,N39:X39)</f>
        <v>20</v>
      </c>
      <c r="N39" s="134">
        <v>20</v>
      </c>
      <c r="O39" s="134"/>
      <c r="P39" s="134"/>
      <c r="Q39" s="134"/>
      <c r="R39" s="134"/>
      <c r="S39" s="134"/>
      <c r="T39" s="134"/>
      <c r="U39" s="134"/>
      <c r="V39" s="134"/>
      <c r="W39" s="134"/>
      <c r="X39" s="134"/>
    </row>
    <row r="40" spans="1:24" s="135" customFormat="1" ht="48" x14ac:dyDescent="0.2">
      <c r="A40" s="122"/>
      <c r="B40" s="117">
        <v>43992</v>
      </c>
      <c r="C40" s="118">
        <v>0.54166666666666663</v>
      </c>
      <c r="D40" s="119">
        <f>VLOOKUP($E40,Prüfungen!$A$2:$D$9990,2,FALSE)</f>
        <v>180</v>
      </c>
      <c r="E40" s="120" t="s">
        <v>864</v>
      </c>
      <c r="F40" s="91" t="str">
        <f>VLOOKUP($E40,Prüfungen!$A$2:$F$9992,6,FALSE)</f>
        <v>Ganzer, L.</v>
      </c>
      <c r="G40" s="92"/>
      <c r="H40" s="109">
        <f>VLOOKUP($E40,Prüfungen!$A$2:$D$9990,3,FALSE)</f>
        <v>241028</v>
      </c>
      <c r="I40" s="109">
        <f>VLOOKUP($F40,Prüfer!$A$2:$C$10028,3,FALSE)</f>
        <v>24302</v>
      </c>
      <c r="J40" s="109">
        <f>VLOOKUP($E40,Prüfungen!$A$2:$D$9990,4,FALSE)</f>
        <v>241028</v>
      </c>
      <c r="K40" s="109">
        <f>VLOOKUP($E40,Anmeldungen!$A$2:$E$10000,5,FALSE)</f>
        <v>21</v>
      </c>
      <c r="L40" s="134" t="s">
        <v>1768</v>
      </c>
      <c r="M40" s="134">
        <f t="shared" si="3"/>
        <v>25</v>
      </c>
      <c r="N40" s="134"/>
      <c r="O40" s="134"/>
      <c r="P40" s="134"/>
      <c r="Q40" s="134"/>
      <c r="R40" s="134">
        <v>25</v>
      </c>
      <c r="S40" s="134"/>
      <c r="T40" s="134"/>
      <c r="U40" s="134"/>
      <c r="V40" s="134"/>
      <c r="W40" s="134"/>
      <c r="X40" s="134"/>
    </row>
    <row r="41" spans="1:24" s="135" customFormat="1" ht="12" x14ac:dyDescent="0.2">
      <c r="A41" s="122"/>
      <c r="B41" s="117">
        <v>43992</v>
      </c>
      <c r="C41" s="118">
        <v>0.54166666666666663</v>
      </c>
      <c r="D41" s="119">
        <f>VLOOKUP($E41,Prüfungen!$A$2:$D$9990,2,FALSE)</f>
        <v>90</v>
      </c>
      <c r="E41" s="120" t="s">
        <v>1376</v>
      </c>
      <c r="F41" s="91" t="str">
        <f>VLOOKUP($E41,Prüfungen!$A$2:$F$9992,6,FALSE)</f>
        <v>Prilla</v>
      </c>
      <c r="G41" s="92"/>
      <c r="H41" s="109">
        <f>VLOOKUP($E41,Prüfungen!$A$2:$D$9990,3,FALSE)</f>
        <v>121040</v>
      </c>
      <c r="I41" s="109">
        <f>VLOOKUP($F41,Prüfer!$A$2:$C$10028,3,FALSE)</f>
        <v>12602</v>
      </c>
      <c r="J41" s="109" t="str">
        <f>VLOOKUP($E41,Prüfungen!$A$2:$D$9990,4,FALSE)</f>
        <v>121040|122040|123040|124040</v>
      </c>
      <c r="K41" s="109">
        <f>VLOOKUP($E41,Anmeldungen!$A$2:$E$10000,5,FALSE)</f>
        <v>20</v>
      </c>
      <c r="L41" s="134" t="s">
        <v>1770</v>
      </c>
      <c r="M41" s="134">
        <f t="shared" si="3"/>
        <v>24</v>
      </c>
      <c r="N41" s="134"/>
      <c r="O41" s="134"/>
      <c r="P41" s="134"/>
      <c r="Q41" s="134"/>
      <c r="R41" s="134"/>
      <c r="S41" s="134"/>
      <c r="T41" s="134">
        <v>24</v>
      </c>
      <c r="U41" s="134"/>
      <c r="V41" s="134"/>
      <c r="W41" s="134"/>
      <c r="X41" s="134"/>
    </row>
    <row r="42" spans="1:24" s="134" customFormat="1" ht="18.600000000000001" customHeight="1" x14ac:dyDescent="0.2">
      <c r="A42" s="122"/>
      <c r="B42" s="117">
        <v>43992</v>
      </c>
      <c r="C42" s="118">
        <v>0.70833333333333337</v>
      </c>
      <c r="D42" s="119">
        <f>VLOOKUP($E42,Prüfungen!$A$2:$D$9990,2,FALSE)</f>
        <v>120</v>
      </c>
      <c r="E42" s="120" t="s">
        <v>1401</v>
      </c>
      <c r="F42" s="91" t="str">
        <f>VLOOKUP($E42,Prüfungen!$A$2:$F$9992,6,FALSE)</f>
        <v>Böhlefeld</v>
      </c>
      <c r="G42" s="126"/>
      <c r="H42" s="109">
        <f>VLOOKUP($E42,Prüfungen!$A$2:$D$9990,3,FALSE)</f>
        <v>281015</v>
      </c>
      <c r="I42" s="109">
        <f>VLOOKUP($F42,Prüfer!$A$2:$C$10028,3,FALSE)</f>
        <v>28142</v>
      </c>
      <c r="J42" s="109">
        <f>VLOOKUP($E42,Prüfungen!$A$2:$D$9990,4,FALSE)</f>
        <v>281015</v>
      </c>
      <c r="K42" s="109">
        <f>VLOOKUP($E42,Anmeldungen!$A$2:$E$10000,5,FALSE)</f>
        <v>43</v>
      </c>
      <c r="L42" s="134" t="s">
        <v>1760</v>
      </c>
      <c r="M42" s="134">
        <f>SUBTOTAL(9,N42:X42)</f>
        <v>48</v>
      </c>
      <c r="P42" s="134">
        <f>P3</f>
        <v>28</v>
      </c>
      <c r="Q42" s="134">
        <f>Q3</f>
        <v>20</v>
      </c>
    </row>
    <row r="43" spans="1:24" s="134" customFormat="1" ht="18" hidden="1" customHeight="1" x14ac:dyDescent="0.2">
      <c r="A43" s="122" t="s">
        <v>1299</v>
      </c>
      <c r="B43" s="117">
        <v>43993</v>
      </c>
      <c r="C43" s="118">
        <v>0.375</v>
      </c>
      <c r="D43" s="119">
        <f>VLOOKUP($E43,Prüfungen!$A$2:$D$9990,2,FALSE)</f>
        <v>90</v>
      </c>
      <c r="E43" s="120" t="s">
        <v>988</v>
      </c>
      <c r="F43" s="91" t="str">
        <f>VLOOKUP($E43,Prüfungen!$A$2:$F$9992,6,FALSE)</f>
        <v>Weller</v>
      </c>
      <c r="G43" s="126"/>
      <c r="H43" s="109">
        <f>VLOOKUP($E43,Prüfungen!$A$2:$D$9990,3,FALSE)</f>
        <v>202016</v>
      </c>
      <c r="I43" s="109">
        <f>VLOOKUP($F43,Prüfer!$A$2:$C$10028,3,FALSE)</f>
        <v>20830</v>
      </c>
      <c r="J43" s="109" t="str">
        <f>VLOOKUP($E43,Prüfungen!$A$2:$D$9990,4,FALSE)</f>
        <v>202016|203016|204016</v>
      </c>
      <c r="K43" s="109">
        <f>VLOOKUP($E43,Anmeldungen!$A$2:$E$10000,5,FALSE)</f>
        <v>6</v>
      </c>
    </row>
    <row r="44" spans="1:24" s="202" customFormat="1" ht="15" customHeight="1" x14ac:dyDescent="0.2">
      <c r="A44" s="194" t="s">
        <v>1299</v>
      </c>
      <c r="B44" s="195">
        <v>43993</v>
      </c>
      <c r="C44" s="196">
        <v>0.375</v>
      </c>
      <c r="D44" s="197">
        <f>VLOOKUP($E44,Prüfungen!$A$2:$D$9990,2,FALSE)</f>
        <v>120</v>
      </c>
      <c r="E44" s="198" t="s">
        <v>1343</v>
      </c>
      <c r="F44" s="199" t="str">
        <f>VLOOKUP($E44,Prüfungen!$A$2:$F$9992,6,FALSE)</f>
        <v>Ehlers</v>
      </c>
      <c r="G44" s="204"/>
      <c r="H44" s="109">
        <f>VLOOKUP($E44,Prüfungen!$A$2:$D$9990,3,FALSE)</f>
        <v>121037</v>
      </c>
      <c r="I44" s="109">
        <f>VLOOKUP($F44,Prüfer!$A$2:$C$10028,3,FALSE)</f>
        <v>12242</v>
      </c>
      <c r="J44" s="109" t="str">
        <f>VLOOKUP($E44,Prüfungen!$A$2:$D$9990,4,FALSE)</f>
        <v>121037|122037|123037|124037</v>
      </c>
      <c r="K44" s="201">
        <f>VLOOKUP($E44,Anmeldungen!$A$2:$E$10000,5,FALSE)</f>
        <v>23</v>
      </c>
      <c r="L44" s="202" t="s">
        <v>1766</v>
      </c>
      <c r="P44" s="202">
        <v>28</v>
      </c>
    </row>
    <row r="45" spans="1:24" s="134" customFormat="1" ht="15" customHeight="1" x14ac:dyDescent="0.2">
      <c r="A45" s="122"/>
      <c r="B45" s="117">
        <v>43993</v>
      </c>
      <c r="C45" s="118">
        <v>0.375</v>
      </c>
      <c r="D45" s="119" t="str">
        <f>VLOOKUP($E45,Prüfungen!$A$2:$D$9990,2,FALSE)</f>
        <v>k. A.</v>
      </c>
      <c r="E45" s="120" t="s">
        <v>1725</v>
      </c>
      <c r="F45" s="91" t="str">
        <f>VLOOKUP($E45,Prüfungen!$A$2:$F$9992,6,FALSE)</f>
        <v>Prilla</v>
      </c>
      <c r="G45" s="126"/>
      <c r="H45" s="109">
        <f>VLOOKUP($E45,Prüfungen!$A$2:$D$9990,3,FALSE)</f>
        <v>121076</v>
      </c>
      <c r="I45" s="109">
        <f>VLOOKUP($F45,Prüfer!$A$2:$C$10028,3,FALSE)</f>
        <v>12602</v>
      </c>
      <c r="J45" s="109">
        <f>VLOOKUP($E45,Prüfungen!$A$2:$D$9990,4,FALSE)</f>
        <v>121076</v>
      </c>
      <c r="K45" s="109">
        <f>VLOOKUP($E45,Anmeldungen!$A$2:$E$10000,5,FALSE)</f>
        <v>22</v>
      </c>
      <c r="L45" s="134" t="s">
        <v>1768</v>
      </c>
      <c r="R45" s="134">
        <v>25</v>
      </c>
    </row>
    <row r="46" spans="1:24" s="134" customFormat="1" ht="15" hidden="1" customHeight="1" x14ac:dyDescent="0.2">
      <c r="A46" s="122"/>
      <c r="B46" s="117">
        <v>43993</v>
      </c>
      <c r="C46" s="118">
        <v>0.375</v>
      </c>
      <c r="D46" s="119">
        <f>VLOOKUP($E46,Prüfungen!$A$2:$D$9990,2,FALSE)</f>
        <v>90</v>
      </c>
      <c r="E46" s="120" t="s">
        <v>702</v>
      </c>
      <c r="F46" s="91" t="str">
        <f>VLOOKUP($E46,Prüfungen!$A$2:$F$9992,6,FALSE)</f>
        <v>Müller, R.</v>
      </c>
      <c r="G46" s="126"/>
      <c r="H46" s="109">
        <f>VLOOKUP($E46,Prüfungen!$A$2:$D$9990,3,FALSE)</f>
        <v>211028</v>
      </c>
      <c r="I46" s="109">
        <f>VLOOKUP($F46,Prüfer!$A$2:$C$10028,3,FALSE)</f>
        <v>21500</v>
      </c>
      <c r="J46" s="109">
        <f>VLOOKUP($E46,Prüfungen!$A$2:$D$9990,4,FALSE)</f>
        <v>211028</v>
      </c>
      <c r="K46" s="109">
        <f>VLOOKUP($E46,Anmeldungen!$A$2:$E$10000,5,FALSE)</f>
        <v>7</v>
      </c>
    </row>
    <row r="47" spans="1:24" s="134" customFormat="1" ht="24" x14ac:dyDescent="0.2">
      <c r="A47" s="122"/>
      <c r="B47" s="117">
        <v>43993</v>
      </c>
      <c r="C47" s="118">
        <v>0.375</v>
      </c>
      <c r="D47" s="119">
        <f>VLOOKUP($E47,Prüfungen!$A$2:$D$9990,2,FALSE)</f>
        <v>90</v>
      </c>
      <c r="E47" s="120" t="s">
        <v>1461</v>
      </c>
      <c r="F47" s="91" t="str">
        <f>VLOOKUP($E47,Prüfungen!$A$2:$F$9992,6,FALSE)</f>
        <v>Lange, A.</v>
      </c>
      <c r="G47" s="126"/>
      <c r="H47" s="109">
        <f>VLOOKUP($E47,Prüfungen!$A$2:$D$9990,3,FALSE)</f>
        <v>231070</v>
      </c>
      <c r="I47" s="109">
        <f>VLOOKUP($F47,Prüfer!$A$2:$C$10028,3,FALSE)</f>
        <v>23471</v>
      </c>
      <c r="J47" s="109">
        <f>VLOOKUP($E47,Prüfungen!$A$2:$D$9990,4,FALSE)</f>
        <v>231070</v>
      </c>
      <c r="K47" s="109">
        <f>VLOOKUP($E47,Anmeldungen!$A$2:$E$10000,5,FALSE)</f>
        <v>31</v>
      </c>
      <c r="L47" s="211" t="s">
        <v>1771</v>
      </c>
      <c r="U47" s="134">
        <v>35</v>
      </c>
    </row>
    <row r="48" spans="1:24" s="134" customFormat="1" ht="19.350000000000001" customHeight="1" x14ac:dyDescent="0.2">
      <c r="B48" s="117">
        <v>43993</v>
      </c>
      <c r="C48" s="108">
        <v>0.5</v>
      </c>
      <c r="D48" s="105">
        <f>VLOOKUP($E48,Prüfungen!$A$2:$D$9990,2,FALSE)</f>
        <v>120</v>
      </c>
      <c r="E48" s="124" t="s">
        <v>914</v>
      </c>
      <c r="F48" s="121" t="str">
        <f>VLOOKUP($E48,Prüfungen!$A$2:$F$9992,6,FALSE)</f>
        <v>Kühl</v>
      </c>
      <c r="G48" s="126"/>
      <c r="H48" s="109">
        <f>VLOOKUP($E48,Prüfungen!$A$2:$D$9990,3,FALSE)</f>
        <v>421017</v>
      </c>
      <c r="I48" s="109">
        <f>VLOOKUP($F48,Prüfer!$A$2:$C$10028,3,FALSE)</f>
        <v>42430</v>
      </c>
      <c r="J48" s="109">
        <f>VLOOKUP($E48,Prüfungen!$A$2:$D$9990,4,FALSE)</f>
        <v>421017</v>
      </c>
      <c r="K48" s="109">
        <f>VLOOKUP($E48,Anmeldungen!$A$2:$E$10000,5,FALSE)</f>
        <v>23</v>
      </c>
      <c r="L48" s="134" t="s">
        <v>1765</v>
      </c>
      <c r="O48" s="134">
        <v>30</v>
      </c>
    </row>
    <row r="49" spans="1:22" s="134" customFormat="1" ht="19.350000000000001" customHeight="1" x14ac:dyDescent="0.2">
      <c r="A49" s="122"/>
      <c r="B49" s="117">
        <v>43993</v>
      </c>
      <c r="C49" s="108" t="s">
        <v>1015</v>
      </c>
      <c r="D49" s="105">
        <f>VLOOKUP($E49,Prüfungen!$A$2:$D$9990,2,FALSE)</f>
        <v>120</v>
      </c>
      <c r="E49" s="124" t="s">
        <v>48</v>
      </c>
      <c r="F49" s="121" t="str">
        <f>VLOOKUP($E49,Prüfungen!$A$2:$F$9992,6,FALSE)</f>
        <v>Westphal</v>
      </c>
      <c r="G49" s="126"/>
      <c r="H49" s="109">
        <f>VLOOKUP($E49,Prüfungen!$A$2:$D$9990,3,FALSE)</f>
        <v>111031</v>
      </c>
      <c r="I49" s="109">
        <f>VLOOKUP($F49,Prüfer!$A$2:$C$10028,3,FALSE)</f>
        <v>11831</v>
      </c>
      <c r="J49" s="109">
        <f>VLOOKUP($E49,Prüfungen!$A$2:$D$9990,4,FALSE)</f>
        <v>111031</v>
      </c>
      <c r="K49" s="109">
        <f>VLOOKUP($E49,Anmeldungen!$A$2:$E$10000,5,FALSE)</f>
        <v>96</v>
      </c>
      <c r="L49" s="134" t="s">
        <v>1780</v>
      </c>
      <c r="M49" s="134">
        <f>SUBTOTAL(9,N49:X49)</f>
        <v>104</v>
      </c>
      <c r="N49" s="134">
        <f>N3</f>
        <v>20</v>
      </c>
      <c r="R49" s="134">
        <f>R3</f>
        <v>25</v>
      </c>
      <c r="T49" s="134">
        <f>T3</f>
        <v>24</v>
      </c>
      <c r="U49" s="134">
        <v>35</v>
      </c>
    </row>
    <row r="50" spans="1:22" s="134" customFormat="1" ht="15" hidden="1" customHeight="1" x14ac:dyDescent="0.2">
      <c r="A50" s="122"/>
      <c r="B50" s="117">
        <v>43993</v>
      </c>
      <c r="C50" s="108" t="s">
        <v>1015</v>
      </c>
      <c r="D50" s="105">
        <f>VLOOKUP($E50,Prüfungen!$A$2:$D$9990,2,FALSE)</f>
        <v>60</v>
      </c>
      <c r="E50" s="124" t="s">
        <v>77</v>
      </c>
      <c r="F50" s="121" t="str">
        <f>VLOOKUP($E50,Prüfungen!$A$2:$F$9992,6,FALSE)</f>
        <v>Bühren</v>
      </c>
      <c r="G50" s="126"/>
      <c r="H50" s="109">
        <f>VLOOKUP($E50,Prüfungen!$A$2:$D$9990,3,FALSE)</f>
        <v>281097</v>
      </c>
      <c r="I50" s="109">
        <f>VLOOKUP($F50,Prüfer!$A$2:$C$10028,3,FALSE)</f>
        <v>28146</v>
      </c>
      <c r="J50" s="109" t="str">
        <f>VLOOKUP($E50,Prüfungen!$A$2:$D$9990,4,FALSE)</f>
        <v>281097|282097</v>
      </c>
      <c r="K50" s="109">
        <f>VLOOKUP($E50,Anmeldungen!$A$2:$E$10000,5,FALSE)</f>
        <v>3</v>
      </c>
    </row>
    <row r="51" spans="1:22" s="134" customFormat="1" ht="18" hidden="1" customHeight="1" x14ac:dyDescent="0.2">
      <c r="A51" s="122"/>
      <c r="B51" s="117">
        <v>43993</v>
      </c>
      <c r="C51" s="108" t="s">
        <v>1015</v>
      </c>
      <c r="D51" s="105">
        <f>VLOOKUP($E51,Prüfungen!$A$2:$D$9990,2,FALSE)</f>
        <v>60</v>
      </c>
      <c r="E51" s="124" t="s">
        <v>76</v>
      </c>
      <c r="F51" s="121" t="str">
        <f>VLOOKUP($E51,Prüfungen!$A$2:$F$9992,6,FALSE)</f>
        <v xml:space="preserve">Menges </v>
      </c>
      <c r="G51" s="126"/>
      <c r="H51" s="109">
        <f>VLOOKUP($E51,Prüfungen!$A$2:$D$9990,3,FALSE)</f>
        <v>281115</v>
      </c>
      <c r="I51" s="109">
        <f>VLOOKUP($F51,Prüfer!$A$2:$C$10028,3,FALSE)</f>
        <v>28503</v>
      </c>
      <c r="J51" s="109" t="str">
        <f>VLOOKUP($E51,Prüfungen!$A$2:$D$9990,4,FALSE)</f>
        <v>281115|282115</v>
      </c>
      <c r="K51" s="109">
        <f>VLOOKUP($E51,Anmeldungen!$A$2:$E$10000,5,FALSE)</f>
        <v>9</v>
      </c>
    </row>
    <row r="52" spans="1:22" s="134" customFormat="1" ht="24" x14ac:dyDescent="0.2">
      <c r="A52" s="122"/>
      <c r="B52" s="117">
        <v>43993</v>
      </c>
      <c r="C52" s="108" t="s">
        <v>1015</v>
      </c>
      <c r="D52" s="105">
        <f>VLOOKUP($E52,Prüfungen!$A$2:$D$9990,2,FALSE)</f>
        <v>120</v>
      </c>
      <c r="E52" s="124" t="s">
        <v>1459</v>
      </c>
      <c r="F52" s="121" t="str">
        <f>VLOOKUP($E52,Prüfungen!$A$2:$F$9992,6,FALSE)</f>
        <v>Bühren</v>
      </c>
      <c r="G52" s="144" t="s">
        <v>1666</v>
      </c>
      <c r="H52" s="109">
        <f>VLOOKUP($E52,Prüfungen!$A$2:$D$9990,3,FALSE)</f>
        <v>281154</v>
      </c>
      <c r="I52" s="109">
        <f>VLOOKUP($F52,Prüfer!$A$2:$C$10028,3,FALSE)</f>
        <v>28146</v>
      </c>
      <c r="J52" s="109">
        <f>VLOOKUP($E52,Prüfungen!$A$2:$D$9990,4,FALSE)</f>
        <v>281154</v>
      </c>
      <c r="K52" s="109">
        <f>VLOOKUP($E52,Anmeldungen!$A$2:$E$10000,5,FALSE)</f>
        <v>31</v>
      </c>
      <c r="L52" s="210" t="s">
        <v>1781</v>
      </c>
      <c r="U52" s="134">
        <v>35</v>
      </c>
    </row>
    <row r="53" spans="1:22" s="134" customFormat="1" ht="15" customHeight="1" x14ac:dyDescent="0.2">
      <c r="A53" s="122"/>
      <c r="B53" s="117">
        <v>43993</v>
      </c>
      <c r="C53" s="108" t="s">
        <v>1015</v>
      </c>
      <c r="D53" s="105">
        <f>VLOOKUP($E53,Prüfungen!$A$2:$D$9990,2,FALSE)</f>
        <v>90</v>
      </c>
      <c r="E53" s="124" t="s">
        <v>44</v>
      </c>
      <c r="F53" s="121" t="str">
        <f>VLOOKUP($E53,Prüfungen!$A$2:$F$9992,6,FALSE)</f>
        <v>Schwarze</v>
      </c>
      <c r="G53" s="126"/>
      <c r="H53" s="109">
        <f>VLOOKUP($E53,Prüfungen!$A$2:$D$9990,3,FALSE)</f>
        <v>411012</v>
      </c>
      <c r="I53" s="109">
        <f>VLOOKUP($F53,Prüfer!$A$2:$C$10028,3,FALSE)</f>
        <v>41701</v>
      </c>
      <c r="J53" s="109" t="str">
        <f>VLOOKUP($E53,Prüfungen!$A$2:$D$9990,4,FALSE)</f>
        <v>411012|412012</v>
      </c>
      <c r="K53" s="109">
        <f>VLOOKUP($E53,Anmeldungen!$A$2:$E$10000,5,FALSE)</f>
        <v>44</v>
      </c>
      <c r="L53" s="134" t="s">
        <v>1760</v>
      </c>
      <c r="M53" s="134">
        <f t="shared" ref="M53:M54" si="4">SUBTOTAL(9,N53:X53)</f>
        <v>48</v>
      </c>
      <c r="P53" s="134">
        <f>P3</f>
        <v>28</v>
      </c>
      <c r="Q53" s="134">
        <f>Q3</f>
        <v>20</v>
      </c>
    </row>
    <row r="54" spans="1:22" s="202" customFormat="1" ht="22.35" customHeight="1" x14ac:dyDescent="0.2">
      <c r="A54" s="194" t="s">
        <v>1300</v>
      </c>
      <c r="B54" s="205">
        <v>43994</v>
      </c>
      <c r="C54" s="206">
        <v>0.375</v>
      </c>
      <c r="D54" s="207">
        <f>VLOOKUP($E54,Prüfungen!$A$2:$D$9990,2,FALSE)</f>
        <v>120</v>
      </c>
      <c r="E54" s="208" t="s">
        <v>54</v>
      </c>
      <c r="F54" s="209" t="str">
        <f>VLOOKUP($E54,Prüfungen!$A$2:$F$9992,6,FALSE)</f>
        <v>Rausch</v>
      </c>
      <c r="G54" s="204"/>
      <c r="H54" s="109">
        <f>VLOOKUP($E54,Prüfungen!$A$2:$D$9990,3,FALSE)</f>
        <v>121041</v>
      </c>
      <c r="I54" s="109">
        <f>VLOOKUP($F54,Prüfer!$A$2:$C$10028,3,FALSE)</f>
        <v>12672</v>
      </c>
      <c r="J54" s="109" t="str">
        <f>VLOOKUP($E54,Prüfungen!$A$2:$D$9990,4,FALSE)</f>
        <v>121041|122041|123041</v>
      </c>
      <c r="K54" s="201">
        <f>VLOOKUP($E54,Anmeldungen!$A$2:$E$10000,5,FALSE)</f>
        <v>50</v>
      </c>
      <c r="L54" s="202" t="s">
        <v>1754</v>
      </c>
      <c r="M54" s="202">
        <f t="shared" si="4"/>
        <v>50</v>
      </c>
      <c r="N54" s="202">
        <f>N3</f>
        <v>20</v>
      </c>
      <c r="O54" s="202">
        <f>O3</f>
        <v>30</v>
      </c>
    </row>
    <row r="55" spans="1:22" s="134" customFormat="1" ht="36" hidden="1" x14ac:dyDescent="0.2">
      <c r="A55" s="151"/>
      <c r="B55" s="123">
        <v>43994</v>
      </c>
      <c r="C55" s="118">
        <v>0.375</v>
      </c>
      <c r="D55" s="119">
        <f>VLOOKUP($E55,Prüfungen!$A$2:$D$9990,2,FALSE)</f>
        <v>240</v>
      </c>
      <c r="E55" s="120" t="s">
        <v>1446</v>
      </c>
      <c r="F55" s="91" t="str">
        <f>VLOOKUP($E55,Prüfungen!$A$2:$F$9992,6,FALSE)</f>
        <v>Paffenholz</v>
      </c>
      <c r="G55" s="145"/>
      <c r="H55" s="109">
        <f>VLOOKUP($E55,Prüfungen!$A$2:$D$9990,3,FALSE)</f>
        <v>261133</v>
      </c>
      <c r="I55" s="109">
        <f>VLOOKUP($F55,Prüfer!$A$2:$C$10028,3,FALSE)</f>
        <v>26602</v>
      </c>
      <c r="J55" s="109">
        <f>VLOOKUP($E55,Prüfungen!$A$2:$D$9990,4,FALSE)</f>
        <v>261133</v>
      </c>
      <c r="K55" s="109">
        <f>VLOOKUP($E55,Anmeldungen!$A$2:$E$10000,5,FALSE)</f>
        <v>9</v>
      </c>
    </row>
    <row r="56" spans="1:22" s="134" customFormat="1" ht="12" x14ac:dyDescent="0.2">
      <c r="A56" s="151"/>
      <c r="B56" s="123">
        <v>43994</v>
      </c>
      <c r="C56" s="118">
        <v>0.375</v>
      </c>
      <c r="D56" s="119">
        <f>VLOOKUP($E56,Prüfungen!$A$2:$D$9990,2,FALSE)</f>
        <v>120</v>
      </c>
      <c r="E56" s="120" t="s">
        <v>97</v>
      </c>
      <c r="F56" s="91" t="str">
        <f>VLOOKUP($E56,Prüfungen!$A$2:$F$9992,6,FALSE)</f>
        <v>Siemers</v>
      </c>
      <c r="G56" s="145"/>
      <c r="H56" s="109">
        <f>VLOOKUP($E56,Prüfungen!$A$2:$D$9990,3,FALSE)</f>
        <v>121039</v>
      </c>
      <c r="I56" s="109">
        <f>VLOOKUP($F56,Prüfer!$A$2:$C$10028,3,FALSE)</f>
        <v>12702</v>
      </c>
      <c r="J56" s="109" t="str">
        <f>VLOOKUP($E56,Prüfungen!$A$2:$D$9990,4,FALSE)</f>
        <v>121039|122039</v>
      </c>
      <c r="K56" s="109">
        <f>VLOOKUP($E56,Anmeldungen!$A$2:$E$10000,5,FALSE)</f>
        <v>26</v>
      </c>
      <c r="L56" s="134" t="s">
        <v>1766</v>
      </c>
      <c r="P56" s="134">
        <v>28</v>
      </c>
    </row>
    <row r="57" spans="1:22" s="134" customFormat="1" ht="19.350000000000001" customHeight="1" x14ac:dyDescent="0.2">
      <c r="A57" s="122"/>
      <c r="B57" s="123">
        <v>43994</v>
      </c>
      <c r="C57" s="118">
        <v>0.58333333333333337</v>
      </c>
      <c r="D57" s="119">
        <f>VLOOKUP($E57,Prüfungen!$A$2:$D$9990,2,FALSE)</f>
        <v>120</v>
      </c>
      <c r="E57" s="120" t="s">
        <v>1391</v>
      </c>
      <c r="F57" s="91" t="str">
        <f>VLOOKUP($E57,Prüfungen!$A$2:$F$9992,6,FALSE)</f>
        <v>Bohn</v>
      </c>
      <c r="G57" s="92"/>
      <c r="H57" s="109">
        <f>VLOOKUP($E57,Prüfungen!$A$2:$D$9990,3,FALSE)</f>
        <v>431023</v>
      </c>
      <c r="I57" s="109">
        <f>VLOOKUP($F57,Prüfer!$A$2:$C$10028,3,FALSE)</f>
        <v>43140</v>
      </c>
      <c r="J57" s="109">
        <f>VLOOKUP($E57,Prüfungen!$A$2:$D$9990,4,FALSE)</f>
        <v>431023</v>
      </c>
      <c r="K57" s="109">
        <f>VLOOKUP($E57,Anmeldungen!$A$2:$E$10000,5,FALSE)</f>
        <v>72</v>
      </c>
      <c r="L57" s="134" t="s">
        <v>1753</v>
      </c>
      <c r="M57" s="134">
        <f>SUBTOTAL(9,N57:X57)</f>
        <v>99</v>
      </c>
      <c r="N57" s="134">
        <f>N3</f>
        <v>20</v>
      </c>
      <c r="O57" s="134">
        <f>O3</f>
        <v>30</v>
      </c>
      <c r="R57" s="134">
        <f>R3</f>
        <v>25</v>
      </c>
      <c r="T57" s="134">
        <f>T3</f>
        <v>24</v>
      </c>
    </row>
    <row r="58" spans="1:22" s="134" customFormat="1" ht="24" hidden="1" x14ac:dyDescent="0.2">
      <c r="A58" s="167"/>
      <c r="B58" s="184">
        <v>43994</v>
      </c>
      <c r="C58" s="169">
        <v>0.58333333333333337</v>
      </c>
      <c r="D58" s="170">
        <f>VLOOKUP($E58,Prüfungen!$A$2:$D$9990,2,FALSE)</f>
        <v>60</v>
      </c>
      <c r="E58" s="171" t="s">
        <v>828</v>
      </c>
      <c r="F58" s="172" t="str">
        <f>VLOOKUP($E58,Prüfungen!$A$2:$F$9992,6,FALSE)</f>
        <v>Gursky</v>
      </c>
      <c r="G58" s="173"/>
      <c r="H58" s="174">
        <f>VLOOKUP($E58,Prüfungen!$A$2:$D$9990,3,FALSE)</f>
        <v>211014</v>
      </c>
      <c r="I58" s="174">
        <f>VLOOKUP($F58,Prüfer!$A$2:$C$10028,3,FALSE)</f>
        <v>21300</v>
      </c>
      <c r="J58" s="174">
        <f>VLOOKUP($E58,Prüfungen!$A$2:$D$9990,4,FALSE)</f>
        <v>211014</v>
      </c>
      <c r="K58" s="174">
        <v>0</v>
      </c>
    </row>
    <row r="59" spans="1:22" s="134" customFormat="1" ht="36" x14ac:dyDescent="0.2">
      <c r="A59" s="122"/>
      <c r="B59" s="123">
        <v>43994</v>
      </c>
      <c r="C59" s="118">
        <v>0.58333333333333337</v>
      </c>
      <c r="D59" s="119">
        <f>VLOOKUP($E59,Prüfungen!$A$2:$D$9990,2,FALSE)</f>
        <v>120</v>
      </c>
      <c r="E59" s="120" t="s">
        <v>1450</v>
      </c>
      <c r="F59" s="91" t="str">
        <f>VLOOKUP($E59,Prüfungen!$A$2:$F$9992,6,FALSE)</f>
        <v>Kähler</v>
      </c>
      <c r="G59" s="92" t="s">
        <v>1543</v>
      </c>
      <c r="H59" s="109">
        <f>VLOOKUP($E59,Prüfungen!$A$2:$D$9990,3,FALSE)</f>
        <v>251060</v>
      </c>
      <c r="I59" s="109">
        <f>VLOOKUP($F59,Prüfer!$A$2:$C$10028,3,FALSE)</f>
        <v>25430</v>
      </c>
      <c r="J59" s="109">
        <f>VLOOKUP($E59,Prüfungen!$A$2:$D$9990,4,FALSE)</f>
        <v>251060</v>
      </c>
      <c r="K59" s="109">
        <f>VLOOKUP($E59,Anmeldungen!$A$2:$E$10000,5,FALSE)</f>
        <v>12</v>
      </c>
      <c r="L59" s="134" t="s">
        <v>1767</v>
      </c>
      <c r="Q59" s="134">
        <v>20</v>
      </c>
    </row>
    <row r="60" spans="1:22" s="134" customFormat="1" ht="16.350000000000001" hidden="1" customHeight="1" x14ac:dyDescent="0.2">
      <c r="A60" s="175"/>
      <c r="B60" s="192">
        <v>43994</v>
      </c>
      <c r="C60" s="177">
        <v>0.625</v>
      </c>
      <c r="D60" s="178">
        <f>VLOOKUP($E60,Prüfungen!$A$2:$D$9990,2,FALSE)</f>
        <v>60</v>
      </c>
      <c r="E60" s="179" t="s">
        <v>146</v>
      </c>
      <c r="F60" s="180" t="str">
        <f>VLOOKUP($E60,Prüfungen!$A$2:$F$9992,6,FALSE)</f>
        <v>Kähler</v>
      </c>
      <c r="G60" s="183"/>
      <c r="H60" s="181">
        <f>VLOOKUP($E60,Prüfungen!$A$2:$D$9990,3,FALSE)</f>
        <v>251029</v>
      </c>
      <c r="I60" s="181">
        <f>VLOOKUP($F60,Prüfer!$A$2:$C$10028,3,FALSE)</f>
        <v>25430</v>
      </c>
      <c r="J60" s="181">
        <f>VLOOKUP($E60,Prüfungen!$A$2:$D$9990,4,FALSE)</f>
        <v>251029</v>
      </c>
      <c r="K60" s="181">
        <v>0</v>
      </c>
      <c r="L60" s="134" t="s">
        <v>1747</v>
      </c>
    </row>
    <row r="61" spans="1:22" s="202" customFormat="1" ht="17.45" customHeight="1" x14ac:dyDescent="0.2">
      <c r="A61" s="194" t="s">
        <v>1301</v>
      </c>
      <c r="B61" s="205">
        <v>43995</v>
      </c>
      <c r="C61" s="206">
        <v>0.375</v>
      </c>
      <c r="D61" s="207">
        <f>VLOOKUP($E61,Prüfungen!$A$2:$D$9990,2,FALSE)</f>
        <v>120</v>
      </c>
      <c r="E61" s="208" t="s">
        <v>28</v>
      </c>
      <c r="F61" s="209" t="str">
        <f>VLOOKUP($E61,Prüfungen!$A$2:$F$9992,6,FALSE)</f>
        <v>Hartmann, St.</v>
      </c>
      <c r="G61" s="204"/>
      <c r="H61" s="109">
        <f>VLOOKUP($E61,Prüfungen!$A$2:$D$9990,3,FALSE)</f>
        <v>381011</v>
      </c>
      <c r="I61" s="109">
        <f>VLOOKUP($F61,Prüfer!$A$2:$C$10028,3,FALSE)</f>
        <v>38342</v>
      </c>
      <c r="J61" s="109" t="str">
        <f>VLOOKUP($E61,Prüfungen!$A$2:$D$9990,4,FALSE)</f>
        <v>381011|382011|383011</v>
      </c>
      <c r="K61" s="201">
        <f>VLOOKUP($E61,Anmeldungen!$A$2:$E$10000,5,FALSE)</f>
        <v>258</v>
      </c>
      <c r="L61" s="202" t="s">
        <v>1788</v>
      </c>
      <c r="M61" s="202">
        <f t="shared" ref="M61:M63" si="5">SUBTOTAL(9,N61:X61)</f>
        <v>264</v>
      </c>
      <c r="N61" s="202">
        <f t="shared" ref="N61:V61" si="6">N3</f>
        <v>20</v>
      </c>
      <c r="O61" s="202">
        <f t="shared" si="6"/>
        <v>30</v>
      </c>
      <c r="P61" s="202">
        <f t="shared" si="6"/>
        <v>28</v>
      </c>
      <c r="Q61" s="202">
        <f t="shared" si="6"/>
        <v>20</v>
      </c>
      <c r="R61" s="202">
        <f t="shared" si="6"/>
        <v>25</v>
      </c>
      <c r="S61" s="202">
        <f t="shared" si="6"/>
        <v>12</v>
      </c>
      <c r="T61" s="202">
        <f t="shared" si="6"/>
        <v>24</v>
      </c>
      <c r="U61" s="202">
        <f t="shared" si="6"/>
        <v>35</v>
      </c>
      <c r="V61" s="202">
        <f t="shared" si="6"/>
        <v>70</v>
      </c>
    </row>
    <row r="62" spans="1:22" s="134" customFormat="1" ht="15.6" customHeight="1" x14ac:dyDescent="0.2">
      <c r="A62" s="122"/>
      <c r="B62" s="123">
        <v>43995</v>
      </c>
      <c r="C62" s="108">
        <v>0.54166666666666663</v>
      </c>
      <c r="D62" s="105">
        <f>VLOOKUP($E62,Prüfungen!$A$2:$D$9990,2,FALSE)</f>
        <v>120</v>
      </c>
      <c r="E62" s="124" t="s">
        <v>29</v>
      </c>
      <c r="F62" s="121" t="str">
        <f>VLOOKUP($E62,Prüfungen!$A$2:$F$9992,6,FALSE)</f>
        <v>Hartmann, St.</v>
      </c>
      <c r="G62" s="126"/>
      <c r="H62" s="109">
        <f>VLOOKUP($E62,Prüfungen!$A$2:$D$9990,3,FALSE)</f>
        <v>381012</v>
      </c>
      <c r="I62" s="109">
        <f>VLOOKUP($F62,Prüfer!$A$2:$C$10028,3,FALSE)</f>
        <v>38342</v>
      </c>
      <c r="J62" s="109" t="str">
        <f>VLOOKUP($E62,Prüfungen!$A$2:$D$9990,4,FALSE)</f>
        <v>381012|382012|383012</v>
      </c>
      <c r="K62" s="109">
        <f>VLOOKUP($E62,Anmeldungen!$A$2:$E$10000,5,FALSE)</f>
        <v>176</v>
      </c>
      <c r="L62" s="134" t="s">
        <v>1782</v>
      </c>
      <c r="M62" s="134">
        <f t="shared" si="5"/>
        <v>194</v>
      </c>
      <c r="N62" s="134">
        <f t="shared" ref="N62:U62" si="7">N3</f>
        <v>20</v>
      </c>
      <c r="O62" s="134">
        <f t="shared" si="7"/>
        <v>30</v>
      </c>
      <c r="P62" s="134">
        <f t="shared" si="7"/>
        <v>28</v>
      </c>
      <c r="Q62" s="134">
        <f t="shared" si="7"/>
        <v>20</v>
      </c>
      <c r="R62" s="134">
        <f t="shared" si="7"/>
        <v>25</v>
      </c>
      <c r="S62" s="134">
        <f t="shared" si="7"/>
        <v>12</v>
      </c>
      <c r="T62" s="134">
        <f t="shared" si="7"/>
        <v>24</v>
      </c>
      <c r="U62" s="134">
        <f t="shared" si="7"/>
        <v>35</v>
      </c>
    </row>
    <row r="63" spans="1:22" s="202" customFormat="1" ht="15" customHeight="1" x14ac:dyDescent="0.2">
      <c r="A63" s="194" t="s">
        <v>1296</v>
      </c>
      <c r="B63" s="205">
        <v>43997</v>
      </c>
      <c r="C63" s="206" t="s">
        <v>1014</v>
      </c>
      <c r="D63" s="207">
        <f>VLOOKUP($E63,Prüfungen!$A$2:$D$9990,2,FALSE)</f>
        <v>120</v>
      </c>
      <c r="E63" s="208" t="s">
        <v>47</v>
      </c>
      <c r="F63" s="209" t="str">
        <f>VLOOKUP($E63,Prüfungen!$A$2:$F$9992,6,FALSE)</f>
        <v>Bühren</v>
      </c>
      <c r="G63" s="204"/>
      <c r="H63" s="109">
        <f>VLOOKUP($E63,Prüfungen!$A$2:$D$9990,3,FALSE)</f>
        <v>281041</v>
      </c>
      <c r="I63" s="109">
        <f>VLOOKUP($F63,Prüfer!$A$2:$C$10028,3,FALSE)</f>
        <v>28146</v>
      </c>
      <c r="J63" s="109">
        <f>VLOOKUP($E63,Prüfungen!$A$2:$D$9990,4,FALSE)</f>
        <v>281041</v>
      </c>
      <c r="K63" s="201">
        <f>VLOOKUP($E63,Anmeldungen!$A$2:$E$10000,5,FALSE)</f>
        <v>139</v>
      </c>
      <c r="L63" s="202" t="s">
        <v>1787</v>
      </c>
      <c r="M63" s="202">
        <f t="shared" si="5"/>
        <v>142</v>
      </c>
      <c r="O63" s="202">
        <f>O3</f>
        <v>30</v>
      </c>
      <c r="P63" s="202">
        <f>P3</f>
        <v>28</v>
      </c>
      <c r="R63" s="202">
        <f>R3</f>
        <v>25</v>
      </c>
      <c r="T63" s="202">
        <f>T3</f>
        <v>24</v>
      </c>
      <c r="U63" s="202">
        <v>35</v>
      </c>
    </row>
    <row r="64" spans="1:22" s="134" customFormat="1" ht="24" x14ac:dyDescent="0.2">
      <c r="A64" s="122"/>
      <c r="B64" s="123">
        <v>43997</v>
      </c>
      <c r="C64" s="108" t="s">
        <v>1014</v>
      </c>
      <c r="D64" s="105">
        <f>VLOOKUP($E64,Prüfungen!$A$2:$D$9990,2,FALSE)</f>
        <v>60</v>
      </c>
      <c r="E64" s="124" t="s">
        <v>1649</v>
      </c>
      <c r="F64" s="121" t="str">
        <f>VLOOKUP($E64,Prüfungen!$A$2:$F$9992,6,FALSE)</f>
        <v>Wabia</v>
      </c>
      <c r="G64" s="126"/>
      <c r="H64" s="109">
        <f>VLOOKUP($E64,Prüfungen!$A$2:$D$9990,3,FALSE)</f>
        <v>281020</v>
      </c>
      <c r="I64" s="109">
        <f>VLOOKUP($F64,Prüfer!$A$2:$C$10028,3,FALSE)</f>
        <v>28144</v>
      </c>
      <c r="J64" s="109">
        <f>VLOOKUP($E64,Prüfungen!$A$2:$D$9990,4,FALSE)</f>
        <v>281020</v>
      </c>
      <c r="K64" s="109">
        <f>VLOOKUP($E64,Anmeldungen!$A$2:$E$10000,5,FALSE)</f>
        <v>12</v>
      </c>
      <c r="L64" s="134" t="s">
        <v>1764</v>
      </c>
      <c r="N64" s="134">
        <v>20</v>
      </c>
    </row>
    <row r="65" spans="1:24" s="134" customFormat="1" ht="23.1" customHeight="1" x14ac:dyDescent="0.2">
      <c r="A65" s="122"/>
      <c r="B65" s="123">
        <v>43997</v>
      </c>
      <c r="C65" s="108">
        <v>0.41666666666666669</v>
      </c>
      <c r="D65" s="105">
        <f>VLOOKUP($E65,Prüfungen!$A$2:$D$9990,2,FALSE)</f>
        <v>60</v>
      </c>
      <c r="E65" s="124" t="s">
        <v>26</v>
      </c>
      <c r="F65" s="121" t="str">
        <f>VLOOKUP($E65,Prüfungen!$A$2:$F$9992,6,FALSE)</f>
        <v>Bohn</v>
      </c>
      <c r="G65" s="126"/>
      <c r="H65" s="109">
        <f>VLOOKUP($E65,Prüfungen!$A$2:$D$9990,3,FALSE)</f>
        <v>431013</v>
      </c>
      <c r="I65" s="109">
        <f>VLOOKUP($F65,Prüfer!$A$2:$C$10028,3,FALSE)</f>
        <v>43140</v>
      </c>
      <c r="J65" s="109">
        <f>VLOOKUP($E65,Prüfungen!$A$2:$D$9990,4,FALSE)</f>
        <v>431013</v>
      </c>
      <c r="K65" s="109">
        <f>VLOOKUP($E65,Anmeldungen!$A$2:$E$10000,5,FALSE)</f>
        <v>88</v>
      </c>
      <c r="L65" s="134" t="s">
        <v>1763</v>
      </c>
      <c r="M65" s="134">
        <f>SUBTOTAL(9,N65:X65)</f>
        <v>90</v>
      </c>
      <c r="Q65" s="134">
        <f>Q3</f>
        <v>20</v>
      </c>
      <c r="V65" s="134">
        <f>V3</f>
        <v>70</v>
      </c>
    </row>
    <row r="66" spans="1:24" s="135" customFormat="1" ht="24" hidden="1" x14ac:dyDescent="0.2">
      <c r="A66" s="167"/>
      <c r="B66" s="184">
        <v>43997</v>
      </c>
      <c r="C66" s="169">
        <v>0.54166666666666663</v>
      </c>
      <c r="D66" s="170">
        <f>VLOOKUP($E66,Prüfungen!$A$2:$D$9990,2,FALSE)</f>
        <v>60</v>
      </c>
      <c r="E66" s="171" t="s">
        <v>103</v>
      </c>
      <c r="F66" s="172" t="str">
        <f>VLOOKUP($E66,Prüfungen!$A$2:$F$9992,6,FALSE)</f>
        <v>Düsterloh</v>
      </c>
      <c r="G66" s="173"/>
      <c r="H66" s="174">
        <f>VLOOKUP($E66,Prüfungen!$A$2:$D$9990,3,FALSE)</f>
        <v>241078</v>
      </c>
      <c r="I66" s="174">
        <f>VLOOKUP($F66,Prüfer!$A$2:$C$10028,3,FALSE)</f>
        <v>25200</v>
      </c>
      <c r="J66" s="174">
        <f>VLOOKUP($E66,Prüfungen!$A$2:$D$9990,4,FALSE)</f>
        <v>241078</v>
      </c>
      <c r="K66" s="174">
        <v>0</v>
      </c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</row>
    <row r="67" spans="1:24" s="135" customFormat="1" ht="36" hidden="1" x14ac:dyDescent="0.2">
      <c r="A67" s="122"/>
      <c r="B67" s="123">
        <v>43997</v>
      </c>
      <c r="C67" s="118">
        <v>0.54166666666666663</v>
      </c>
      <c r="D67" s="119">
        <f>VLOOKUP($E67,Prüfungen!$A$2:$D$9990,2,FALSE)</f>
        <v>120</v>
      </c>
      <c r="E67" s="120" t="s">
        <v>1471</v>
      </c>
      <c r="F67" s="91" t="str">
        <f>VLOOKUP($E67,Prüfungen!$A$2:$F$9992,6,FALSE)</f>
        <v>Düsterloh</v>
      </c>
      <c r="G67" s="92" t="s">
        <v>1543</v>
      </c>
      <c r="H67" s="109">
        <f>VLOOKUP($E67,Prüfungen!$A$2:$D$9990,3,FALSE)</f>
        <v>251070</v>
      </c>
      <c r="I67" s="109">
        <f>VLOOKUP($F67,Prüfer!$A$2:$C$10028,3,FALSE)</f>
        <v>25200</v>
      </c>
      <c r="J67" s="109">
        <f>VLOOKUP($E67,Prüfungen!$A$2:$D$9990,4,FALSE)</f>
        <v>251070</v>
      </c>
      <c r="K67" s="109">
        <f>VLOOKUP($E67,Anmeldungen!$A$2:$E$10000,5,FALSE)</f>
        <v>7</v>
      </c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</row>
    <row r="68" spans="1:24" s="135" customFormat="1" ht="24" hidden="1" x14ac:dyDescent="0.2">
      <c r="A68" s="122"/>
      <c r="B68" s="123">
        <v>43997</v>
      </c>
      <c r="C68" s="118">
        <v>0.54166666666666663</v>
      </c>
      <c r="D68" s="119">
        <f>VLOOKUP($E68,Prüfungen!$A$2:$D$9990,2,FALSE)</f>
        <v>120</v>
      </c>
      <c r="E68" s="120" t="s">
        <v>1412</v>
      </c>
      <c r="F68" s="91" t="str">
        <f>VLOOKUP($E68,Prüfungen!$A$2:$F$9992,6,FALSE)</f>
        <v>Meyer, N.</v>
      </c>
      <c r="G68" s="92" t="s">
        <v>1543</v>
      </c>
      <c r="H68" s="109">
        <f>VLOOKUP($E68,Prüfungen!$A$2:$D$9990,3,FALSE)</f>
        <v>251111</v>
      </c>
      <c r="I68" s="109">
        <f>VLOOKUP($F68,Prüfer!$A$2:$C$10028,3,FALSE)</f>
        <v>26500</v>
      </c>
      <c r="J68" s="109">
        <f>VLOOKUP($E68,Prüfungen!$A$2:$D$9990,4,FALSE)</f>
        <v>251111</v>
      </c>
      <c r="K68" s="109">
        <f>VLOOKUP($E68,Anmeldungen!$A$2:$E$10000,5,FALSE)</f>
        <v>1</v>
      </c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</row>
    <row r="69" spans="1:24" s="134" customFormat="1" ht="36" hidden="1" x14ac:dyDescent="0.2">
      <c r="A69" s="122"/>
      <c r="B69" s="123">
        <v>43997</v>
      </c>
      <c r="C69" s="108">
        <v>0.70833333333333337</v>
      </c>
      <c r="D69" s="105">
        <f>VLOOKUP($E69,Prüfungen!$A$2:$D$9990,2,FALSE)</f>
        <v>90</v>
      </c>
      <c r="E69" s="124" t="s">
        <v>983</v>
      </c>
      <c r="F69" s="121" t="str">
        <f>VLOOKUP($E69,Prüfungen!$A$2:$F$9992,6,FALSE)</f>
        <v>Wiche</v>
      </c>
      <c r="G69" s="126"/>
      <c r="H69" s="109">
        <f>VLOOKUP($E69,Prüfungen!$A$2:$D$9990,3,FALSE)</f>
        <v>371011</v>
      </c>
      <c r="I69" s="109">
        <f>VLOOKUP($F69,Prüfer!$A$2:$C$10028,3,FALSE)</f>
        <v>37831</v>
      </c>
      <c r="J69" s="109">
        <f>VLOOKUP($E69,Prüfungen!$A$2:$D$9990,4,FALSE)</f>
        <v>371011</v>
      </c>
      <c r="K69" s="109">
        <f>VLOOKUP($E69,Anmeldungen!$A$2:$E$10000,5,FALSE)</f>
        <v>3</v>
      </c>
    </row>
    <row r="70" spans="1:24" s="134" customFormat="1" ht="36" hidden="1" x14ac:dyDescent="0.2">
      <c r="A70" s="122"/>
      <c r="B70" s="123">
        <v>43997</v>
      </c>
      <c r="C70" s="108">
        <v>0.77083333333333337</v>
      </c>
      <c r="D70" s="105">
        <f>VLOOKUP($E70,Prüfungen!$A$2:$D$9990,2,FALSE)</f>
        <v>90</v>
      </c>
      <c r="E70" s="124" t="s">
        <v>984</v>
      </c>
      <c r="F70" s="121" t="str">
        <f>VLOOKUP($E70,Prüfungen!$A$2:$F$9992,6,FALSE)</f>
        <v>Wiche</v>
      </c>
      <c r="G70" s="126"/>
      <c r="H70" s="109">
        <f>VLOOKUP($E70,Prüfungen!$A$2:$D$9990,3,FALSE)</f>
        <v>371012</v>
      </c>
      <c r="I70" s="109">
        <f>VLOOKUP($F70,Prüfer!$A$2:$C$10028,3,FALSE)</f>
        <v>37831</v>
      </c>
      <c r="J70" s="109">
        <f>VLOOKUP($E70,Prüfungen!$A$2:$D$9990,4,FALSE)</f>
        <v>371012</v>
      </c>
      <c r="K70" s="109">
        <f>VLOOKUP($E70,Anmeldungen!$A$2:$E$10000,5,FALSE)</f>
        <v>9</v>
      </c>
    </row>
    <row r="71" spans="1:24" s="134" customFormat="1" ht="72" x14ac:dyDescent="0.2">
      <c r="A71" s="122"/>
      <c r="B71" s="123">
        <v>43997</v>
      </c>
      <c r="C71" s="108">
        <v>0.70833333333333337</v>
      </c>
      <c r="D71" s="105">
        <f>VLOOKUP($E71,Prüfungen!$A$2:$D$9990,2,FALSE)</f>
        <v>120</v>
      </c>
      <c r="E71" s="124" t="s">
        <v>909</v>
      </c>
      <c r="F71" s="121" t="str">
        <f>VLOOKUP($E71,Prüfungen!$A$2:$F$9992,6,FALSE)</f>
        <v>Wiche</v>
      </c>
      <c r="G71" s="144" t="s">
        <v>1543</v>
      </c>
      <c r="H71" s="109">
        <f>VLOOKUP($E71,Prüfungen!$A$2:$D$9990,3,FALSE)</f>
        <v>371111</v>
      </c>
      <c r="I71" s="109">
        <f>VLOOKUP($F71,Prüfer!$A$2:$C$10028,3,FALSE)</f>
        <v>37831</v>
      </c>
      <c r="J71" s="109">
        <f>VLOOKUP($E71,Prüfungen!$A$2:$D$9990,4,FALSE)</f>
        <v>371111</v>
      </c>
      <c r="K71" s="109">
        <f>VLOOKUP($E71,Anmeldungen!$A$2:$E$10000,5,FALSE)</f>
        <v>52</v>
      </c>
      <c r="L71" s="134" t="s">
        <v>1755</v>
      </c>
      <c r="M71" s="134">
        <f t="shared" ref="M71:M78" si="8">SUBTOTAL(9,N71:X71)</f>
        <v>61</v>
      </c>
      <c r="R71" s="134">
        <f>R3</f>
        <v>25</v>
      </c>
      <c r="S71" s="134">
        <f>S3</f>
        <v>12</v>
      </c>
      <c r="T71" s="134">
        <f>T3</f>
        <v>24</v>
      </c>
    </row>
    <row r="72" spans="1:24" s="202" customFormat="1" ht="17.45" customHeight="1" x14ac:dyDescent="0.2">
      <c r="A72" s="194" t="s">
        <v>1297</v>
      </c>
      <c r="B72" s="205">
        <v>43998</v>
      </c>
      <c r="C72" s="206" t="s">
        <v>1014</v>
      </c>
      <c r="D72" s="207">
        <f>VLOOKUP($E72,Prüfungen!$A$2:$D$9990,2,FALSE)</f>
        <v>120</v>
      </c>
      <c r="E72" s="208" t="s">
        <v>19</v>
      </c>
      <c r="F72" s="209" t="str">
        <f>VLOOKUP($E72,Prüfungen!$A$2:$F$9992,6,FALSE)</f>
        <v>Ippisch</v>
      </c>
      <c r="G72" s="204"/>
      <c r="H72" s="109">
        <f>VLOOKUP($E72,Prüfungen!$A$2:$D$9990,3,FALSE)</f>
        <v>111011</v>
      </c>
      <c r="I72" s="109">
        <f>VLOOKUP($F72,Prüfer!$A$2:$C$10028,3,FALSE)</f>
        <v>11370</v>
      </c>
      <c r="J72" s="109" t="str">
        <f>VLOOKUP($E72,Prüfungen!$A$2:$D$9990,4,FALSE)</f>
        <v>111011|112011|113011</v>
      </c>
      <c r="K72" s="201">
        <f>VLOOKUP($E72,Anmeldungen!$A$2:$E$10000,5,FALSE)</f>
        <v>206</v>
      </c>
      <c r="L72" s="202" t="s">
        <v>1752</v>
      </c>
      <c r="M72" s="202">
        <f t="shared" si="8"/>
        <v>0</v>
      </c>
    </row>
    <row r="73" spans="1:24" s="134" customFormat="1" ht="17.45" customHeight="1" x14ac:dyDescent="0.2">
      <c r="A73" s="122"/>
      <c r="B73" s="123">
        <v>43998</v>
      </c>
      <c r="C73" s="118">
        <v>0.375</v>
      </c>
      <c r="D73" s="119">
        <f>VLOOKUP($E73,Prüfungen!$A$2:$D$9990,2,FALSE)</f>
        <v>120</v>
      </c>
      <c r="E73" s="120" t="s">
        <v>30</v>
      </c>
      <c r="F73" s="91" t="str">
        <f>VLOOKUP($E73,Prüfungen!$A$2:$F$9992,6,FALSE)</f>
        <v>Schwarze</v>
      </c>
      <c r="G73" s="125"/>
      <c r="H73" s="109">
        <f>VLOOKUP($E73,Prüfungen!$A$2:$D$9990,3,FALSE)</f>
        <v>411015</v>
      </c>
      <c r="I73" s="109">
        <f>VLOOKUP($F73,Prüfer!$A$2:$C$10028,3,FALSE)</f>
        <v>41701</v>
      </c>
      <c r="J73" s="109">
        <f>VLOOKUP($E73,Prüfungen!$A$2:$D$9990,4,FALSE)</f>
        <v>411015</v>
      </c>
      <c r="K73" s="109">
        <f>VLOOKUP($E73,Anmeldungen!$A$2:$E$10000,5,FALSE)</f>
        <v>13</v>
      </c>
      <c r="L73" s="134" t="s">
        <v>1770</v>
      </c>
      <c r="M73" s="134">
        <f t="shared" si="8"/>
        <v>24</v>
      </c>
      <c r="T73" s="134">
        <v>24</v>
      </c>
    </row>
    <row r="74" spans="1:24" s="135" customFormat="1" ht="60" x14ac:dyDescent="0.2">
      <c r="A74" s="122"/>
      <c r="B74" s="123">
        <v>43998</v>
      </c>
      <c r="C74" s="118">
        <v>0.5</v>
      </c>
      <c r="D74" s="119">
        <f>VLOOKUP($E74,Prüfungen!$A$2:$D$9990,2,FALSE)</f>
        <v>90</v>
      </c>
      <c r="E74" s="120" t="s">
        <v>1445</v>
      </c>
      <c r="F74" s="91" t="str">
        <f>VLOOKUP($E74,Prüfungen!$A$2:$F$9992,6,FALSE)</f>
        <v>Möller, A.</v>
      </c>
      <c r="G74" s="92"/>
      <c r="H74" s="109">
        <f>VLOOKUP($E74,Prüfungen!$A$2:$D$9990,3,FALSE)</f>
        <v>111023</v>
      </c>
      <c r="I74" s="109">
        <f>VLOOKUP($F74,Prüfer!$A$2:$C$10028,3,FALSE)</f>
        <v>11505</v>
      </c>
      <c r="J74" s="109" t="str">
        <f>VLOOKUP($E74,Prüfungen!$A$2:$D$9990,4,FALSE)</f>
        <v>111023|112023|113023</v>
      </c>
      <c r="K74" s="109">
        <f>VLOOKUP($E74,Anmeldungen!$A$2:$E$10000,5,FALSE)</f>
        <v>17</v>
      </c>
      <c r="L74" s="134" t="s">
        <v>1764</v>
      </c>
      <c r="M74" s="134">
        <f t="shared" si="8"/>
        <v>20</v>
      </c>
      <c r="N74" s="134">
        <v>20</v>
      </c>
      <c r="O74" s="134"/>
      <c r="P74" s="134"/>
      <c r="Q74" s="134"/>
      <c r="R74" s="134"/>
      <c r="S74" s="134"/>
      <c r="T74" s="134"/>
      <c r="U74" s="134"/>
      <c r="V74" s="134"/>
      <c r="W74" s="134"/>
      <c r="X74" s="134"/>
    </row>
    <row r="75" spans="1:24" s="134" customFormat="1" ht="24" x14ac:dyDescent="0.2">
      <c r="A75" s="122"/>
      <c r="B75" s="123">
        <v>43998</v>
      </c>
      <c r="C75" s="108" t="s">
        <v>1016</v>
      </c>
      <c r="D75" s="105">
        <f>VLOOKUP($E75,Prüfungen!$A$2:$D$9990,2,FALSE)</f>
        <v>90</v>
      </c>
      <c r="E75" s="124" t="s">
        <v>1055</v>
      </c>
      <c r="F75" s="121" t="str">
        <f>VLOOKUP($E75,Prüfungen!$A$2:$F$9992,6,FALSE)</f>
        <v>Beuermann</v>
      </c>
      <c r="G75" s="126"/>
      <c r="H75" s="109">
        <f>VLOOKUP($E75,Prüfungen!$A$2:$D$9990,3,FALSE)</f>
        <v>191016</v>
      </c>
      <c r="I75" s="109">
        <f>VLOOKUP($F75,Prüfer!$A$2:$C$10028,3,FALSE)</f>
        <v>19140</v>
      </c>
      <c r="J75" s="109" t="str">
        <f>VLOOKUP($E75,Prüfungen!$A$2:$D$9990,4,FALSE)</f>
        <v>191016|192016|193016</v>
      </c>
      <c r="K75" s="109">
        <f>VLOOKUP($E75,Anmeldungen!$A$2:$E$10000,5,FALSE)</f>
        <v>15</v>
      </c>
      <c r="L75" s="134" t="s">
        <v>1767</v>
      </c>
      <c r="M75" s="134">
        <f t="shared" si="8"/>
        <v>20</v>
      </c>
      <c r="Q75" s="134">
        <v>20</v>
      </c>
    </row>
    <row r="76" spans="1:24" s="134" customFormat="1" ht="24" x14ac:dyDescent="0.2">
      <c r="A76" s="122"/>
      <c r="B76" s="123">
        <v>43998</v>
      </c>
      <c r="C76" s="108" t="s">
        <v>1016</v>
      </c>
      <c r="D76" s="105">
        <f>VLOOKUP($E76,Prüfungen!$A$2:$D$9990,2,FALSE)</f>
        <v>120</v>
      </c>
      <c r="E76" s="124" t="s">
        <v>1012</v>
      </c>
      <c r="F76" s="121" t="str">
        <f>VLOOKUP($E76,Prüfungen!$A$2:$F$9992,6,FALSE)</f>
        <v>Weber, Ro.</v>
      </c>
      <c r="G76" s="126"/>
      <c r="H76" s="109">
        <f>VLOOKUP($E76,Prüfungen!$A$2:$D$9990,3,FALSE)</f>
        <v>471011</v>
      </c>
      <c r="I76" s="109">
        <f>VLOOKUP($F76,Prüfer!$A$2:$C$10028,3,FALSE)</f>
        <v>47830</v>
      </c>
      <c r="J76" s="109" t="str">
        <f>VLOOKUP($E76,Prüfungen!$A$2:$D$9990,4,FALSE)</f>
        <v>471011|472011</v>
      </c>
      <c r="K76" s="109">
        <f>VLOOKUP($E76,Anmeldungen!$A$2:$E$10000,5,FALSE)</f>
        <v>28</v>
      </c>
      <c r="L76" s="134" t="s">
        <v>1765</v>
      </c>
      <c r="M76" s="134">
        <f t="shared" si="8"/>
        <v>30</v>
      </c>
      <c r="O76" s="134">
        <v>30</v>
      </c>
    </row>
    <row r="77" spans="1:24" s="135" customFormat="1" ht="24" x14ac:dyDescent="0.2">
      <c r="A77" s="122"/>
      <c r="B77" s="123">
        <v>43998</v>
      </c>
      <c r="C77" s="118">
        <v>0.58333333333333337</v>
      </c>
      <c r="D77" s="119">
        <f>VLOOKUP($E77,Prüfungen!$A$2:$D$9990,2,FALSE)</f>
        <v>60</v>
      </c>
      <c r="E77" s="120" t="s">
        <v>693</v>
      </c>
      <c r="F77" s="91" t="str">
        <f>VLOOKUP($E77,Prüfungen!$A$2:$F$9992,6,FALSE)</f>
        <v>Wehinger</v>
      </c>
      <c r="G77" s="92"/>
      <c r="H77" s="109">
        <f>VLOOKUP($E77,Prüfungen!$A$2:$D$9990,3,FALSE)</f>
        <v>491011</v>
      </c>
      <c r="I77" s="109">
        <f>VLOOKUP($F77,Prüfer!$A$2:$C$10028,3,FALSE)</f>
        <v>49830</v>
      </c>
      <c r="J77" s="109">
        <f>VLOOKUP($E77,Prüfungen!$A$2:$D$9990,4,FALSE)</f>
        <v>491011</v>
      </c>
      <c r="K77" s="109">
        <f>VLOOKUP($E77,Anmeldungen!$A$2:$E$10000,5,FALSE)</f>
        <v>22</v>
      </c>
      <c r="L77" s="134" t="s">
        <v>1770</v>
      </c>
      <c r="M77" s="134">
        <f t="shared" si="8"/>
        <v>24</v>
      </c>
      <c r="N77" s="134"/>
      <c r="O77" s="134"/>
      <c r="P77" s="134"/>
      <c r="Q77" s="134"/>
      <c r="R77" s="134"/>
      <c r="S77" s="134"/>
      <c r="T77" s="134">
        <v>24</v>
      </c>
      <c r="U77" s="134"/>
      <c r="V77" s="134"/>
      <c r="W77" s="134"/>
      <c r="X77" s="134"/>
    </row>
    <row r="78" spans="1:24" s="135" customFormat="1" ht="12" x14ac:dyDescent="0.2">
      <c r="A78" s="122"/>
      <c r="B78" s="123">
        <v>43998</v>
      </c>
      <c r="C78" s="118">
        <v>0.58333333333333337</v>
      </c>
      <c r="D78" s="119">
        <f>VLOOKUP($E78,Prüfungen!$A$2:$D$9990,2,FALSE)</f>
        <v>120</v>
      </c>
      <c r="E78" s="120" t="s">
        <v>1505</v>
      </c>
      <c r="F78" s="91" t="str">
        <f>VLOOKUP($E78,Prüfungen!$A$2:$F$9992,6,FALSE)</f>
        <v>Knieke</v>
      </c>
      <c r="G78" s="92"/>
      <c r="H78" s="109">
        <f>VLOOKUP($E78,Prüfungen!$A$2:$D$9990,3,FALSE)</f>
        <v>121056</v>
      </c>
      <c r="I78" s="109">
        <f>VLOOKUP($F78,Prüfer!$A$2:$C$10028,3,FALSE)</f>
        <v>12436</v>
      </c>
      <c r="J78" s="109">
        <f>VLOOKUP($E78,Prüfungen!$A$2:$D$9990,4,FALSE)</f>
        <v>121056</v>
      </c>
      <c r="K78" s="109">
        <f>VLOOKUP($E78,Anmeldungen!$A$2:$E$10000,5,FALSE)</f>
        <v>36</v>
      </c>
      <c r="L78" s="134" t="s">
        <v>1776</v>
      </c>
      <c r="M78" s="134">
        <f t="shared" si="8"/>
        <v>37</v>
      </c>
      <c r="N78" s="134"/>
      <c r="O78" s="134"/>
      <c r="P78" s="134"/>
      <c r="Q78" s="134"/>
      <c r="R78" s="134">
        <v>25</v>
      </c>
      <c r="S78" s="134">
        <v>12</v>
      </c>
      <c r="T78" s="134"/>
      <c r="U78" s="134"/>
      <c r="V78" s="134"/>
      <c r="W78" s="134"/>
      <c r="X78" s="134"/>
    </row>
    <row r="79" spans="1:24" s="134" customFormat="1" ht="14.45" customHeight="1" x14ac:dyDescent="0.2">
      <c r="A79" s="122"/>
      <c r="B79" s="123">
        <v>43998</v>
      </c>
      <c r="C79" s="108" t="s">
        <v>1015</v>
      </c>
      <c r="D79" s="105">
        <f>VLOOKUP($E79,Prüfungen!$A$2:$D$9990,2,FALSE)</f>
        <v>90</v>
      </c>
      <c r="E79" s="124" t="s">
        <v>1049</v>
      </c>
      <c r="F79" s="91" t="str">
        <f>VLOOKUP($E79,Prüfungen!$A$2:$F$9992,6,FALSE)</f>
        <v>Wollmann, M.</v>
      </c>
      <c r="G79" s="126"/>
      <c r="H79" s="109">
        <f>VLOOKUP($E79,Prüfungen!$A$2:$D$9990,3,FALSE)</f>
        <v>321038</v>
      </c>
      <c r="I79" s="109">
        <f>VLOOKUP($F79,Prüfer!$A$2:$C$10028,3,FALSE)</f>
        <v>32831</v>
      </c>
      <c r="J79" s="109" t="str">
        <f>VLOOKUP($E79,Prüfungen!$A$2:$D$9990,4,FALSE)</f>
        <v>321038|322038|323038</v>
      </c>
      <c r="K79" s="109">
        <f>VLOOKUP($E79,Anmeldungen!$A$2:$E$10000,5,FALSE)</f>
        <v>70</v>
      </c>
      <c r="L79" s="134" t="s">
        <v>1756</v>
      </c>
      <c r="M79" s="134">
        <f>SUBTOTAL(9,N79:X79)</f>
        <v>70</v>
      </c>
      <c r="N79" s="134">
        <f>N3</f>
        <v>20</v>
      </c>
      <c r="O79" s="134">
        <f>O3</f>
        <v>30</v>
      </c>
      <c r="Q79" s="134">
        <f>Q3</f>
        <v>20</v>
      </c>
    </row>
    <row r="80" spans="1:24" s="134" customFormat="1" ht="15" hidden="1" customHeight="1" x14ac:dyDescent="0.2">
      <c r="A80" s="122"/>
      <c r="B80" s="123">
        <v>43998</v>
      </c>
      <c r="C80" s="108" t="s">
        <v>1015</v>
      </c>
      <c r="D80" s="105">
        <f>VLOOKUP($E80,Prüfungen!$A$2:$D$9990,2,FALSE)</f>
        <v>90</v>
      </c>
      <c r="E80" s="124" t="s">
        <v>465</v>
      </c>
      <c r="F80" s="121" t="str">
        <f>VLOOKUP($E80,Prüfungen!$A$2:$F$9992,6,FALSE)</f>
        <v>Meiners</v>
      </c>
      <c r="G80" s="126"/>
      <c r="H80" s="109">
        <f>VLOOKUP($E80,Prüfungen!$A$2:$D$9990,3,FALSE)</f>
        <v>321039</v>
      </c>
      <c r="I80" s="109">
        <f>VLOOKUP($F80,Prüfer!$A$2:$C$10028,3,FALSE)</f>
        <v>35500</v>
      </c>
      <c r="J80" s="109">
        <f>VLOOKUP($E80,Prüfungen!$A$2:$D$9990,4,FALSE)</f>
        <v>321039</v>
      </c>
      <c r="K80" s="109">
        <f>VLOOKUP($E80,Anmeldungen!$A$2:$E$10000,5,FALSE)</f>
        <v>3</v>
      </c>
    </row>
    <row r="81" spans="1:24" s="134" customFormat="1" ht="15" customHeight="1" x14ac:dyDescent="0.2">
      <c r="A81" s="122"/>
      <c r="B81" s="123">
        <v>43998</v>
      </c>
      <c r="C81" s="108" t="s">
        <v>1015</v>
      </c>
      <c r="D81" s="105">
        <f>VLOOKUP($E81,Prüfungen!$A$2:$D$9990,2,FALSE)</f>
        <v>120</v>
      </c>
      <c r="E81" s="124" t="s">
        <v>1347</v>
      </c>
      <c r="F81" s="121" t="str">
        <f>VLOOKUP($E81,Prüfungen!$A$2:$F$9992,6,FALSE)</f>
        <v>Meiners</v>
      </c>
      <c r="G81" s="144" t="s">
        <v>1543</v>
      </c>
      <c r="H81" s="109">
        <f>VLOOKUP($E81,Prüfungen!$A$2:$D$9990,3,FALSE)</f>
        <v>321138</v>
      </c>
      <c r="I81" s="109">
        <f>VLOOKUP($F81,Prüfer!$A$2:$C$10028,3,FALSE)</f>
        <v>35500</v>
      </c>
      <c r="J81" s="109">
        <f>VLOOKUP($E81,Prüfungen!$A$2:$D$9990,4,FALSE)</f>
        <v>321138</v>
      </c>
      <c r="K81" s="109">
        <f>VLOOKUP($E81,Anmeldungen!$A$2:$E$10000,5,FALSE)</f>
        <v>55</v>
      </c>
      <c r="L81" s="134" t="s">
        <v>1786</v>
      </c>
      <c r="M81" s="134">
        <f>SUBTOTAL(9,N81:X81)</f>
        <v>60</v>
      </c>
      <c r="R81" s="134">
        <f>R3</f>
        <v>25</v>
      </c>
      <c r="U81" s="134">
        <v>35</v>
      </c>
    </row>
    <row r="82" spans="1:24" s="202" customFormat="1" ht="24" x14ac:dyDescent="0.2">
      <c r="A82" s="194" t="s">
        <v>1298</v>
      </c>
      <c r="B82" s="205">
        <v>43999</v>
      </c>
      <c r="C82" s="206">
        <v>0.375</v>
      </c>
      <c r="D82" s="207">
        <f>VLOOKUP($E82,Prüfungen!$A$2:$D$9990,2,FALSE)</f>
        <v>120</v>
      </c>
      <c r="E82" s="208" t="s">
        <v>188</v>
      </c>
      <c r="F82" s="121" t="str">
        <f>VLOOKUP($E82,Prüfungen!$A$2:$F$9992,6,FALSE)</f>
        <v>Schulze-Bentrop</v>
      </c>
      <c r="G82" s="126"/>
      <c r="H82" s="109">
        <f>VLOOKUP($E82,Prüfungen!$A$2:$D$9990,3,FALSE)</f>
        <v>991015</v>
      </c>
      <c r="I82" s="109">
        <f>VLOOKUP($F82,Prüfer!$A$2:$C$10028,3,FALSE)</f>
        <v>99708</v>
      </c>
      <c r="J82" s="109" t="str">
        <f>VLOOKUP($E82,Prüfungen!$A$2:$D$9990,4,FALSE)</f>
        <v>991015|992015|993015|994015|995015</v>
      </c>
      <c r="K82" s="201">
        <f>VLOOKUP($E82,Anmeldungen!$A$2:$E$10000,5,FALSE)</f>
        <v>30</v>
      </c>
      <c r="L82" s="212" t="s">
        <v>1771</v>
      </c>
      <c r="M82" s="134">
        <f>SUBTOTAL(9,N82:X82)</f>
        <v>35</v>
      </c>
      <c r="U82" s="202">
        <v>35</v>
      </c>
    </row>
    <row r="83" spans="1:24" s="135" customFormat="1" ht="15" hidden="1" customHeight="1" x14ac:dyDescent="0.2">
      <c r="A83" s="122"/>
      <c r="B83" s="123">
        <v>43999</v>
      </c>
      <c r="C83" s="118">
        <v>0.39583333333333331</v>
      </c>
      <c r="D83" s="119">
        <f>VLOOKUP($E83,Prüfungen!$A$2:$D$9990,2,FALSE)</f>
        <v>60</v>
      </c>
      <c r="E83" s="120" t="s">
        <v>1480</v>
      </c>
      <c r="F83" s="91" t="str">
        <f>VLOOKUP($E83,Prüfungen!$A$2:$F$9992,6,FALSE)</f>
        <v>Weyer</v>
      </c>
      <c r="G83" s="92"/>
      <c r="H83" s="109">
        <f>VLOOKUP($E83,Prüfungen!$A$2:$D$9990,3,FALSE)</f>
        <v>271027</v>
      </c>
      <c r="I83" s="109">
        <f>VLOOKUP($F83,Prüfer!$A$2:$C$10028,3,FALSE)</f>
        <v>27830</v>
      </c>
      <c r="J83" s="109">
        <f>VLOOKUP($E83,Prüfungen!$A$2:$D$9990,4,FALSE)</f>
        <v>271027</v>
      </c>
      <c r="K83" s="109">
        <f>VLOOKUP($E83,Anmeldungen!$A$2:$E$10000,5,FALSE)</f>
        <v>8</v>
      </c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</row>
    <row r="84" spans="1:24" s="135" customFormat="1" ht="15" hidden="1" customHeight="1" x14ac:dyDescent="0.2">
      <c r="A84" s="122"/>
      <c r="B84" s="123">
        <v>43999</v>
      </c>
      <c r="C84" s="118">
        <v>0.39583333333333331</v>
      </c>
      <c r="D84" s="119">
        <f>VLOOKUP($E84,Prüfungen!$A$2:$D$9990,2,FALSE)</f>
        <v>90</v>
      </c>
      <c r="E84" s="120" t="s">
        <v>1328</v>
      </c>
      <c r="F84" s="91" t="str">
        <f>VLOOKUP($E84,Prüfungen!$A$2:$F$9992,6,FALSE)</f>
        <v>Wegner</v>
      </c>
      <c r="G84" s="92"/>
      <c r="H84" s="109">
        <f>VLOOKUP($E84,Prüfungen!$A$2:$D$9990,3,FALSE)</f>
        <v>241093</v>
      </c>
      <c r="I84" s="109">
        <f>VLOOKUP($F84,Prüfer!$A$2:$C$10028,3,FALSE)</f>
        <v>24832</v>
      </c>
      <c r="J84" s="109">
        <f>VLOOKUP($E84,Prüfungen!$A$2:$D$9990,4,FALSE)</f>
        <v>241093</v>
      </c>
      <c r="K84" s="109">
        <f>VLOOKUP($E84,Anmeldungen!$A$2:$E$10000,5,FALSE)</f>
        <v>3</v>
      </c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</row>
    <row r="85" spans="1:24" s="134" customFormat="1" ht="24" x14ac:dyDescent="0.2">
      <c r="A85" s="122"/>
      <c r="B85" s="123">
        <v>43999</v>
      </c>
      <c r="C85" s="108">
        <v>0.70833333333333337</v>
      </c>
      <c r="D85" s="105">
        <f>VLOOKUP($E85,Prüfungen!$A$2:$D$9990,2,FALSE)</f>
        <v>120</v>
      </c>
      <c r="E85" s="124" t="s">
        <v>734</v>
      </c>
      <c r="F85" s="121" t="str">
        <f>VLOOKUP($E85,Prüfungen!$A$2:$F$9992,6,FALSE)</f>
        <v>Weyer</v>
      </c>
      <c r="G85" s="144" t="s">
        <v>1543</v>
      </c>
      <c r="H85" s="109">
        <f>VLOOKUP($E85,Prüfungen!$A$2:$D$9990,3,FALSE)</f>
        <v>271023</v>
      </c>
      <c r="I85" s="109">
        <f>VLOOKUP($F85,Prüfer!$A$2:$C$10028,3,FALSE)</f>
        <v>27830</v>
      </c>
      <c r="J85" s="109">
        <f>VLOOKUP($E85,Prüfungen!$A$2:$D$9990,4,FALSE)</f>
        <v>271023</v>
      </c>
      <c r="K85" s="109">
        <f>VLOOKUP($E85,Anmeldungen!$A$2:$E$10000,5,FALSE)</f>
        <v>108</v>
      </c>
      <c r="L85" s="134" t="s">
        <v>1785</v>
      </c>
      <c r="M85" s="134">
        <f t="shared" ref="M85:M88" si="9">SUBTOTAL(9,N85:X85)</f>
        <v>113</v>
      </c>
      <c r="N85" s="134">
        <f>N3</f>
        <v>20</v>
      </c>
      <c r="O85" s="134">
        <f>O3</f>
        <v>30</v>
      </c>
      <c r="P85" s="134">
        <f>P3</f>
        <v>28</v>
      </c>
      <c r="U85" s="134">
        <f>U3</f>
        <v>35</v>
      </c>
    </row>
    <row r="86" spans="1:24" s="134" customFormat="1" ht="19.350000000000001" customHeight="1" x14ac:dyDescent="0.2">
      <c r="A86" s="122"/>
      <c r="B86" s="123">
        <v>43999</v>
      </c>
      <c r="C86" s="108">
        <v>0.58333333333333337</v>
      </c>
      <c r="D86" s="105">
        <f>VLOOKUP($E86,Prüfungen!$A$2:$D$9990,2,FALSE)</f>
        <v>120</v>
      </c>
      <c r="E86" s="124" t="s">
        <v>92</v>
      </c>
      <c r="F86" s="121" t="str">
        <f>VLOOKUP($E86,Prüfungen!$A$2:$F$9992,6,FALSE)</f>
        <v>Hartmann, St.</v>
      </c>
      <c r="G86" s="126"/>
      <c r="H86" s="109">
        <f>VLOOKUP($E86,Prüfungen!$A$2:$D$9990,3,FALSE)</f>
        <v>381013</v>
      </c>
      <c r="I86" s="109">
        <f>VLOOKUP($F86,Prüfer!$A$2:$C$10028,3,FALSE)</f>
        <v>38342</v>
      </c>
      <c r="J86" s="109" t="str">
        <f>VLOOKUP($E86,Prüfungen!$A$2:$D$9990,4,FALSE)</f>
        <v>381013|382013|383013</v>
      </c>
      <c r="K86" s="109">
        <f>VLOOKUP($E86,Anmeldungen!$A$2:$E$10000,5,FALSE)</f>
        <v>91</v>
      </c>
      <c r="L86" s="210" t="s">
        <v>1784</v>
      </c>
      <c r="M86" s="134">
        <f t="shared" si="9"/>
        <v>94</v>
      </c>
      <c r="T86" s="134">
        <f>T3</f>
        <v>24</v>
      </c>
      <c r="U86" s="134">
        <f>U3</f>
        <v>35</v>
      </c>
      <c r="X86" s="134">
        <f>X3</f>
        <v>35</v>
      </c>
    </row>
    <row r="87" spans="1:24" s="134" customFormat="1" ht="16.350000000000001" customHeight="1" x14ac:dyDescent="0.2">
      <c r="A87" s="122"/>
      <c r="B87" s="123">
        <v>43999</v>
      </c>
      <c r="C87" s="108">
        <v>0.75</v>
      </c>
      <c r="D87" s="105">
        <f>VLOOKUP($E87,Prüfungen!$A$2:$D$9990,2,FALSE)</f>
        <v>120</v>
      </c>
      <c r="E87" s="124" t="s">
        <v>468</v>
      </c>
      <c r="F87" s="121" t="str">
        <f>VLOOKUP($E87,Prüfungen!$A$2:$F$9992,6,FALSE)</f>
        <v>Hartmann, St.</v>
      </c>
      <c r="G87" s="126"/>
      <c r="H87" s="109">
        <f>VLOOKUP($E87,Prüfungen!$A$2:$D$9990,3,FALSE)</f>
        <v>381023</v>
      </c>
      <c r="I87" s="109">
        <f>VLOOKUP($F87,Prüfer!$A$2:$C$10028,3,FALSE)</f>
        <v>38342</v>
      </c>
      <c r="J87" s="109">
        <f>VLOOKUP($E87,Prüfungen!$A$2:$D$9990,4,FALSE)</f>
        <v>381023</v>
      </c>
      <c r="K87" s="109">
        <f>VLOOKUP($E87,Anmeldungen!$A$2:$E$10000,5,FALSE)</f>
        <v>57</v>
      </c>
      <c r="L87" s="134" t="s">
        <v>1757</v>
      </c>
      <c r="M87" s="134">
        <f t="shared" si="9"/>
        <v>57</v>
      </c>
      <c r="Q87" s="134">
        <f>Q3</f>
        <v>20</v>
      </c>
      <c r="R87" s="134">
        <f>R3</f>
        <v>25</v>
      </c>
      <c r="S87" s="134">
        <f>S3</f>
        <v>12</v>
      </c>
    </row>
    <row r="88" spans="1:24" s="202" customFormat="1" ht="18.600000000000001" customHeight="1" x14ac:dyDescent="0.2">
      <c r="A88" s="194" t="s">
        <v>1299</v>
      </c>
      <c r="B88" s="205">
        <v>44000</v>
      </c>
      <c r="C88" s="206">
        <v>0.35416666666666669</v>
      </c>
      <c r="D88" s="207">
        <f>VLOOKUP($E88,Prüfungen!$A$2:$D$9990,2,FALSE)</f>
        <v>90</v>
      </c>
      <c r="E88" s="208" t="s">
        <v>472</v>
      </c>
      <c r="F88" s="121" t="str">
        <f>VLOOKUP($E88,Prüfungen!$A$2:$F$9992,6,FALSE)</f>
        <v>Strube</v>
      </c>
      <c r="G88" s="126"/>
      <c r="H88" s="109">
        <f>VLOOKUP($E88,Prüfungen!$A$2:$D$9990,3,FALSE)</f>
        <v>451013</v>
      </c>
      <c r="I88" s="109">
        <f>VLOOKUP($F88,Prüfer!$A$2:$C$10028,3,FALSE)</f>
        <v>45701</v>
      </c>
      <c r="J88" s="109" t="str">
        <f>VLOOKUP($E88,Prüfungen!$A$2:$D$9990,4,FALSE)</f>
        <v>451013|452013</v>
      </c>
      <c r="K88" s="201">
        <f>VLOOKUP($E88,Anmeldungen!$A$2:$E$10000,5,FALSE)</f>
        <v>33</v>
      </c>
      <c r="L88" s="212" t="s">
        <v>1771</v>
      </c>
      <c r="M88" s="134">
        <f t="shared" si="9"/>
        <v>35</v>
      </c>
      <c r="U88" s="202">
        <v>35</v>
      </c>
    </row>
    <row r="89" spans="1:24" s="134" customFormat="1" ht="17.45" hidden="1" customHeight="1" x14ac:dyDescent="0.2">
      <c r="A89" s="122"/>
      <c r="B89" s="123">
        <v>44000</v>
      </c>
      <c r="C89" s="108" t="s">
        <v>1014</v>
      </c>
      <c r="D89" s="105">
        <f>VLOOKUP($E89,Prüfungen!$A$2:$D$9990,2,FALSE)</f>
        <v>60</v>
      </c>
      <c r="E89" s="124" t="s">
        <v>1353</v>
      </c>
      <c r="F89" s="161" t="str">
        <f>VLOOKUP($E89,Prüfungen!$A$2:$F$9992,6,FALSE)</f>
        <v>Thiess</v>
      </c>
      <c r="G89" s="126"/>
      <c r="H89" s="109">
        <f>VLOOKUP($E89,Prüfungen!$A$2:$D$9990,3,FALSE)</f>
        <v>451015</v>
      </c>
      <c r="I89" s="109">
        <f>VLOOKUP($F89,Prüfer!$A$2:$C$10028,3,FALSE)</f>
        <v>45731</v>
      </c>
      <c r="J89" s="109">
        <f>VLOOKUP($E89,Prüfungen!$A$2:$D$9990,4,FALSE)</f>
        <v>451015</v>
      </c>
      <c r="K89" s="109">
        <f>VLOOKUP($E89,Anmeldungen!$A$2:$E$10000,5,FALSE)</f>
        <v>7</v>
      </c>
    </row>
    <row r="90" spans="1:24" s="134" customFormat="1" ht="24" hidden="1" x14ac:dyDescent="0.2">
      <c r="A90" s="167"/>
      <c r="B90" s="184">
        <v>44000</v>
      </c>
      <c r="C90" s="185">
        <v>0.35416666666666669</v>
      </c>
      <c r="D90" s="186">
        <f>VLOOKUP($E90,Prüfungen!$A$2:$D$9990,2,FALSE)</f>
        <v>150</v>
      </c>
      <c r="E90" s="187" t="s">
        <v>1248</v>
      </c>
      <c r="F90" s="188" t="str">
        <f>VLOOKUP($E90,Prüfungen!$A$2:$F$9992,6,FALSE)</f>
        <v>Strube</v>
      </c>
      <c r="G90" s="189" t="s">
        <v>1543</v>
      </c>
      <c r="H90" s="174">
        <f>VLOOKUP($E90,Prüfungen!$A$2:$D$9990,3,FALSE)</f>
        <v>451113</v>
      </c>
      <c r="I90" s="174">
        <f>VLOOKUP($F90,Prüfer!$A$2:$C$10028,3,FALSE)</f>
        <v>45701</v>
      </c>
      <c r="J90" s="174">
        <f>VLOOKUP($E90,Prüfungen!$A$2:$D$9990,4,FALSE)</f>
        <v>451113</v>
      </c>
      <c r="K90" s="174">
        <v>0</v>
      </c>
    </row>
    <row r="91" spans="1:24" s="135" customFormat="1" ht="24" x14ac:dyDescent="0.2">
      <c r="A91" s="122"/>
      <c r="B91" s="123">
        <v>44000</v>
      </c>
      <c r="C91" s="118">
        <v>0.375</v>
      </c>
      <c r="D91" s="119">
        <f>VLOOKUP($E91,Prüfungen!$A$2:$D$9990,2,FALSE)</f>
        <v>120</v>
      </c>
      <c r="E91" s="120" t="s">
        <v>1257</v>
      </c>
      <c r="F91" s="91" t="str">
        <f>VLOOKUP($E91,Prüfungen!$A$2:$F$9992,6,FALSE)</f>
        <v>Prohaska-Marchied</v>
      </c>
      <c r="G91" s="92"/>
      <c r="H91" s="109">
        <f>VLOOKUP($E91,Prüfungen!$A$2:$D$9990,3,FALSE)</f>
        <v>241050</v>
      </c>
      <c r="I91" s="109">
        <f>VLOOKUP($F91,Prüfer!$A$2:$C$10028,3,FALSE)</f>
        <v>24605</v>
      </c>
      <c r="J91" s="109">
        <f>VLOOKUP($E91,Prüfungen!$A$2:$D$9990,4,FALSE)</f>
        <v>241050</v>
      </c>
      <c r="K91" s="109">
        <f>VLOOKUP($E91,Anmeldungen!$A$2:$E$10000,5,FALSE)</f>
        <v>20</v>
      </c>
      <c r="L91" s="134" t="s">
        <v>1768</v>
      </c>
      <c r="M91" s="134">
        <f t="shared" ref="M91:M93" si="10">SUBTOTAL(9,N91:X91)</f>
        <v>25</v>
      </c>
      <c r="N91" s="134"/>
      <c r="O91" s="134"/>
      <c r="P91" s="134"/>
      <c r="Q91" s="134"/>
      <c r="R91" s="134">
        <v>25</v>
      </c>
      <c r="S91" s="134"/>
      <c r="T91" s="134"/>
      <c r="U91" s="134"/>
      <c r="V91" s="134"/>
      <c r="W91" s="134"/>
      <c r="X91" s="134"/>
    </row>
    <row r="92" spans="1:24" s="134" customFormat="1" ht="12" x14ac:dyDescent="0.2">
      <c r="A92" s="122"/>
      <c r="B92" s="123">
        <v>44000</v>
      </c>
      <c r="C92" s="118">
        <v>0.375</v>
      </c>
      <c r="D92" s="119">
        <f>VLOOKUP($E92,Prüfungen!$A$2:$D$9990,2,FALSE)</f>
        <v>120</v>
      </c>
      <c r="E92" s="120" t="s">
        <v>1645</v>
      </c>
      <c r="F92" s="91" t="str">
        <f>VLOOKUP($E92,Prüfungen!$A$2:$F$9992,6,FALSE)</f>
        <v>Hartmann, S.</v>
      </c>
      <c r="G92" s="92"/>
      <c r="H92" s="109">
        <f>VLOOKUP($E92,Prüfungen!$A$2:$D$9990,3,FALSE)</f>
        <v>121052</v>
      </c>
      <c r="I92" s="109">
        <f>VLOOKUP($F92,Prüfer!$A$2:$C$10028,3,FALSE)</f>
        <v>12344</v>
      </c>
      <c r="J92" s="109">
        <f>VLOOKUP($E92,Prüfungen!$A$2:$D$9990,4,FALSE)</f>
        <v>121052</v>
      </c>
      <c r="K92" s="109">
        <f>VLOOKUP($E92,Anmeldungen!$A$2:$E$10000,5,FALSE)</f>
        <v>68</v>
      </c>
      <c r="L92" s="134" t="s">
        <v>1756</v>
      </c>
      <c r="M92" s="134">
        <f t="shared" si="10"/>
        <v>70</v>
      </c>
      <c r="N92" s="134">
        <f>N3</f>
        <v>20</v>
      </c>
      <c r="O92" s="134">
        <f>O3</f>
        <v>30</v>
      </c>
      <c r="Q92" s="134">
        <f>Q3</f>
        <v>20</v>
      </c>
    </row>
    <row r="93" spans="1:24" s="134" customFormat="1" ht="19.350000000000001" customHeight="1" x14ac:dyDescent="0.2">
      <c r="A93" s="122"/>
      <c r="B93" s="123">
        <v>44000</v>
      </c>
      <c r="C93" s="108">
        <v>0.70833333333333337</v>
      </c>
      <c r="D93" s="105">
        <f>VLOOKUP($E93,Prüfungen!$A$2:$D$9990,2,FALSE)</f>
        <v>60</v>
      </c>
      <c r="E93" s="124" t="s">
        <v>460</v>
      </c>
      <c r="F93" s="121" t="str">
        <f>VLOOKUP($E93,Prüfungen!$A$2:$F$9992,6,FALSE)</f>
        <v>Weyer</v>
      </c>
      <c r="G93" s="126"/>
      <c r="H93" s="109">
        <f>VLOOKUP($E93,Prüfungen!$A$2:$D$9990,3,FALSE)</f>
        <v>271013</v>
      </c>
      <c r="I93" s="109">
        <f>VLOOKUP($F93,Prüfer!$A$2:$C$10028,3,FALSE)</f>
        <v>27830</v>
      </c>
      <c r="J93" s="109" t="str">
        <f>VLOOKUP($E93,Prüfungen!$A$2:$D$9990,4,FALSE)</f>
        <v>271013|272013|273013</v>
      </c>
      <c r="K93" s="109">
        <f>VLOOKUP($E93,Anmeldungen!$A$2:$E$10000,5,FALSE)</f>
        <v>30</v>
      </c>
      <c r="L93" s="211" t="s">
        <v>1790</v>
      </c>
      <c r="M93" s="134">
        <f t="shared" si="10"/>
        <v>35</v>
      </c>
      <c r="W93" s="134">
        <v>35</v>
      </c>
    </row>
    <row r="94" spans="1:24" s="134" customFormat="1" ht="36" x14ac:dyDescent="0.2">
      <c r="A94" s="122"/>
      <c r="B94" s="123">
        <v>44000</v>
      </c>
      <c r="C94" s="108">
        <v>0.70833333333333337</v>
      </c>
      <c r="D94" s="105">
        <f>VLOOKUP($E94,Prüfungen!$A$2:$D$9990,2,FALSE)</f>
        <v>120</v>
      </c>
      <c r="E94" s="124" t="s">
        <v>991</v>
      </c>
      <c r="F94" s="121" t="str">
        <f>VLOOKUP($E94,Prüfungen!$A$2:$F$9992,6,FALSE)</f>
        <v>Weyer</v>
      </c>
      <c r="G94" s="144" t="s">
        <v>1543</v>
      </c>
      <c r="H94" s="109">
        <f>VLOOKUP($E94,Prüfungen!$A$2:$D$9990,3,FALSE)</f>
        <v>271024</v>
      </c>
      <c r="I94" s="109">
        <f>VLOOKUP($F94,Prüfer!$A$2:$C$10028,3,FALSE)</f>
        <v>27830</v>
      </c>
      <c r="J94" s="109">
        <f>VLOOKUP($E94,Prüfungen!$A$2:$D$9990,4,FALSE)</f>
        <v>271024</v>
      </c>
      <c r="K94" s="109">
        <f>VLOOKUP($E94,Anmeldungen!$A$2:$E$10000,5,FALSE)</f>
        <v>42</v>
      </c>
      <c r="L94" s="134" t="s">
        <v>1783</v>
      </c>
      <c r="M94" s="134">
        <f>SUBTOTAL(9,N94:X94)</f>
        <v>55</v>
      </c>
      <c r="Q94" s="134">
        <f>Q3</f>
        <v>20</v>
      </c>
      <c r="U94" s="134">
        <f>U3</f>
        <v>35</v>
      </c>
    </row>
    <row r="95" spans="1:24" s="134" customFormat="1" ht="24" x14ac:dyDescent="0.2">
      <c r="A95" s="122"/>
      <c r="B95" s="123">
        <v>44000</v>
      </c>
      <c r="C95" s="108">
        <v>0.76041666666666663</v>
      </c>
      <c r="D95" s="105">
        <f>VLOOKUP($E95,Prüfungen!$A$2:$D$9990,2,FALSE)</f>
        <v>60</v>
      </c>
      <c r="E95" s="124" t="s">
        <v>713</v>
      </c>
      <c r="F95" s="121" t="str">
        <f>VLOOKUP($E95,Prüfungen!$A$2:$F$9992,6,FALSE)</f>
        <v>Kaler von</v>
      </c>
      <c r="G95" s="126"/>
      <c r="H95" s="109">
        <f>VLOOKUP($E95,Prüfungen!$A$2:$D$9990,3,FALSE)</f>
        <v>271014</v>
      </c>
      <c r="I95" s="109">
        <f>VLOOKUP($F95,Prüfer!$A$2:$C$10028,3,FALSE)</f>
        <v>27431</v>
      </c>
      <c r="J95" s="109">
        <f>VLOOKUP($E95,Prüfungen!$A$2:$D$9990,4,FALSE)</f>
        <v>271014</v>
      </c>
      <c r="K95" s="109">
        <f>VLOOKUP($E95,Anmeldungen!$A$2:$E$10000,5,FALSE)</f>
        <v>16</v>
      </c>
      <c r="L95" s="210" t="s">
        <v>1764</v>
      </c>
      <c r="M95" s="134">
        <f t="shared" ref="M95:M96" si="11">SUBTOTAL(9,N95:X95)</f>
        <v>20</v>
      </c>
      <c r="N95" s="134">
        <v>20</v>
      </c>
    </row>
    <row r="96" spans="1:24" s="134" customFormat="1" ht="21" customHeight="1" x14ac:dyDescent="0.2">
      <c r="A96" s="122"/>
      <c r="B96" s="123">
        <v>44000</v>
      </c>
      <c r="C96" s="108" t="s">
        <v>1015</v>
      </c>
      <c r="D96" s="105">
        <f>VLOOKUP($E96,Prüfungen!$A$2:$D$9990,2,FALSE)</f>
        <v>120</v>
      </c>
      <c r="E96" s="124" t="s">
        <v>1202</v>
      </c>
      <c r="F96" s="121" t="str">
        <f>VLOOKUP($E96,Prüfungen!$A$2:$F$9992,6,FALSE)</f>
        <v>Rausch</v>
      </c>
      <c r="G96" s="126"/>
      <c r="H96" s="109">
        <f>VLOOKUP($E96,Prüfungen!$A$2:$D$9990,3,FALSE)</f>
        <v>121055</v>
      </c>
      <c r="I96" s="109">
        <f>VLOOKUP($F96,Prüfer!$A$2:$C$10028,3,FALSE)</f>
        <v>12672</v>
      </c>
      <c r="J96" s="109">
        <f>VLOOKUP($E96,Prüfungen!$A$2:$D$9990,4,FALSE)</f>
        <v>121055</v>
      </c>
      <c r="K96" s="109">
        <f>VLOOKUP($E96,Anmeldungen!$A$2:$E$10000,5,FALSE)</f>
        <v>31</v>
      </c>
      <c r="L96" s="211" t="s">
        <v>1774</v>
      </c>
      <c r="M96" s="134">
        <f t="shared" si="11"/>
        <v>35</v>
      </c>
      <c r="X96" s="134">
        <v>35</v>
      </c>
    </row>
    <row r="97" spans="1:22" s="134" customFormat="1" ht="24" x14ac:dyDescent="0.2">
      <c r="A97" s="122"/>
      <c r="B97" s="123">
        <v>44000</v>
      </c>
      <c r="C97" s="108">
        <v>0.70833333333333337</v>
      </c>
      <c r="D97" s="105">
        <f>VLOOKUP($E97,Prüfungen!$A$2:$D$9990,2,FALSE)</f>
        <v>60</v>
      </c>
      <c r="E97" s="124" t="s">
        <v>1606</v>
      </c>
      <c r="F97" s="121" t="str">
        <f>VLOOKUP($E97,Prüfungen!$A$2:$F$9992,6,FALSE)</f>
        <v>Steiner</v>
      </c>
      <c r="G97" s="126" t="s">
        <v>1512</v>
      </c>
      <c r="H97" s="109">
        <f>VLOOKUP($E97,Prüfungen!$A$2:$D$9990,3,FALSE)</f>
        <v>281071</v>
      </c>
      <c r="I97" s="109">
        <f>VLOOKUP($F97,Prüfer!$A$2:$C$10028,3,FALSE)</f>
        <v>28703</v>
      </c>
      <c r="J97" s="109">
        <f>VLOOKUP($E97,Prüfungen!$A$2:$D$9990,4,FALSE)</f>
        <v>281071</v>
      </c>
      <c r="K97" s="109">
        <f>VLOOKUP($E97,Anmeldungen!$A$2:$E$10000,5,FALSE)</f>
        <v>58</v>
      </c>
      <c r="L97" s="134" t="s">
        <v>1758</v>
      </c>
      <c r="M97" s="134">
        <f>SUBTOTAL(9,N97:X97)</f>
        <v>58</v>
      </c>
      <c r="O97" s="134">
        <f>O3</f>
        <v>30</v>
      </c>
      <c r="P97" s="134">
        <f>P3</f>
        <v>28</v>
      </c>
    </row>
    <row r="98" spans="1:22" s="134" customFormat="1" ht="18.600000000000001" customHeight="1" x14ac:dyDescent="0.2">
      <c r="A98" s="122"/>
      <c r="B98" s="123">
        <v>44000</v>
      </c>
      <c r="C98" s="108">
        <v>0.72916666666666663</v>
      </c>
      <c r="D98" s="105">
        <f>VLOOKUP($E98,Prüfungen!$A$2:$D$9990,2,FALSE)</f>
        <v>120</v>
      </c>
      <c r="E98" s="124" t="s">
        <v>1525</v>
      </c>
      <c r="F98" s="121" t="str">
        <f>VLOOKUP($E98,Prüfungen!$A$2:$F$9992,6,FALSE)</f>
        <v>Steiner</v>
      </c>
      <c r="G98" s="126" t="s">
        <v>1513</v>
      </c>
      <c r="H98" s="109">
        <f>VLOOKUP($E98,Prüfungen!$A$2:$D$9990,3,FALSE)</f>
        <v>281073</v>
      </c>
      <c r="I98" s="109">
        <f>VLOOKUP($F98,Prüfer!$A$2:$C$10028,3,FALSE)</f>
        <v>28703</v>
      </c>
      <c r="J98" s="109">
        <f>VLOOKUP($E98,Prüfungen!$A$2:$D$9990,4,FALSE)</f>
        <v>281073</v>
      </c>
      <c r="K98" s="109">
        <f>VLOOKUP($E98,Anmeldungen!$A$2:$E$10000,5,FALSE)</f>
        <v>39</v>
      </c>
      <c r="L98" s="134" t="s">
        <v>1778</v>
      </c>
      <c r="M98" s="134">
        <f>SUBTOTAL(9,N98:X98)</f>
        <v>49</v>
      </c>
      <c r="R98" s="134">
        <v>25</v>
      </c>
      <c r="T98" s="134">
        <v>24</v>
      </c>
    </row>
    <row r="99" spans="1:22" s="134" customFormat="1" ht="24" x14ac:dyDescent="0.2">
      <c r="A99" s="122"/>
      <c r="B99" s="123">
        <v>44000</v>
      </c>
      <c r="C99" s="108">
        <v>0.77083333333333337</v>
      </c>
      <c r="D99" s="105">
        <f>VLOOKUP($E99,Prüfungen!$A$2:$D$9990,2,FALSE)</f>
        <v>60</v>
      </c>
      <c r="E99" s="124" t="s">
        <v>1607</v>
      </c>
      <c r="F99" s="121" t="str">
        <f>VLOOKUP($E99,Prüfungen!$A$2:$F$9992,6,FALSE)</f>
        <v>Steiner</v>
      </c>
      <c r="G99" s="126" t="s">
        <v>1512</v>
      </c>
      <c r="H99" s="109">
        <f>VLOOKUP($E99,Prüfungen!$A$2:$D$9990,3,FALSE)</f>
        <v>281072</v>
      </c>
      <c r="I99" s="109">
        <f>VLOOKUP($F99,Prüfer!$A$2:$C$10028,3,FALSE)</f>
        <v>28703</v>
      </c>
      <c r="J99" s="109">
        <f>VLOOKUP($E99,Prüfungen!$A$2:$D$9990,4,FALSE)</f>
        <v>281072</v>
      </c>
      <c r="K99" s="109">
        <f>VLOOKUP($E99,Anmeldungen!$A$2:$E$10000,5,FALSE)</f>
        <v>75</v>
      </c>
      <c r="L99" s="210" t="s">
        <v>1777</v>
      </c>
      <c r="M99" s="134">
        <f t="shared" ref="M99:M104" si="12">SUBTOTAL(9,N99:X99)</f>
        <v>82</v>
      </c>
      <c r="S99" s="134">
        <f>S3</f>
        <v>12</v>
      </c>
      <c r="V99" s="134">
        <v>70</v>
      </c>
    </row>
    <row r="100" spans="1:22" s="202" customFormat="1" ht="36" x14ac:dyDescent="0.2">
      <c r="A100" s="194" t="s">
        <v>1300</v>
      </c>
      <c r="B100" s="205">
        <v>44001</v>
      </c>
      <c r="C100" s="206">
        <v>0.375</v>
      </c>
      <c r="D100" s="207">
        <f>VLOOKUP($E100,Prüfungen!$A$2:$D$9990,2,FALSE)</f>
        <v>90</v>
      </c>
      <c r="E100" s="208" t="s">
        <v>1716</v>
      </c>
      <c r="F100" s="121" t="str">
        <f>VLOOKUP($E100,Prüfungen!$A$2:$F$9992,6,FALSE)</f>
        <v>Müller, J.</v>
      </c>
      <c r="G100" s="126"/>
      <c r="H100" s="109">
        <f>VLOOKUP($E100,Prüfungen!$A$2:$D$9990,3,FALSE)</f>
        <v>121022</v>
      </c>
      <c r="I100" s="109">
        <f>VLOOKUP($F100,Prüfer!$A$2:$C$10028,3,FALSE)</f>
        <v>12502</v>
      </c>
      <c r="J100" s="109">
        <f>VLOOKUP($E100,Prüfungen!$A$2:$D$9990,4,FALSE)</f>
        <v>121022</v>
      </c>
      <c r="K100" s="201">
        <f>VLOOKUP($E100,Anmeldungen!$A$2:$E$10000,5,FALSE)</f>
        <v>59</v>
      </c>
      <c r="L100" s="202" t="s">
        <v>1755</v>
      </c>
      <c r="M100" s="202">
        <f t="shared" si="12"/>
        <v>61</v>
      </c>
      <c r="R100" s="202">
        <f>R3</f>
        <v>25</v>
      </c>
      <c r="S100" s="202">
        <f>S3</f>
        <v>12</v>
      </c>
      <c r="T100" s="202">
        <f>T3</f>
        <v>24</v>
      </c>
    </row>
    <row r="101" spans="1:22" s="134" customFormat="1" ht="21" hidden="1" customHeight="1" x14ac:dyDescent="0.2">
      <c r="A101" s="122"/>
      <c r="B101" s="123">
        <v>44001</v>
      </c>
      <c r="C101" s="118">
        <v>0.375</v>
      </c>
      <c r="D101" s="119">
        <f>VLOOKUP($E101,Prüfungen!$A$2:$D$9990,2,FALSE)</f>
        <v>90</v>
      </c>
      <c r="E101" s="120" t="s">
        <v>1043</v>
      </c>
      <c r="F101" s="91" t="str">
        <f>VLOOKUP($E101,Prüfungen!$A$2:$F$9992,6,FALSE)</f>
        <v>Hutwalker</v>
      </c>
      <c r="G101" s="92"/>
      <c r="H101" s="109">
        <f>VLOOKUP($E101,Prüfungen!$A$2:$D$9990,3,FALSE)</f>
        <v>231020</v>
      </c>
      <c r="I101" s="109">
        <f>VLOOKUP($F101,Prüfer!$A$2:$C$10028,3,FALSE)</f>
        <v>23342</v>
      </c>
      <c r="J101" s="109" t="str">
        <f>VLOOKUP($E101,Prüfungen!$A$2:$D$9990,4,FALSE)</f>
        <v>231020|232020|233020</v>
      </c>
      <c r="K101" s="109">
        <f>VLOOKUP($E101,Anmeldungen!$A$2:$E$10000,5,FALSE)</f>
        <v>5</v>
      </c>
    </row>
    <row r="102" spans="1:22" s="134" customFormat="1" ht="36" x14ac:dyDescent="0.2">
      <c r="A102" s="122"/>
      <c r="B102" s="123">
        <v>44001</v>
      </c>
      <c r="C102" s="118">
        <v>0.375</v>
      </c>
      <c r="D102" s="119">
        <f>VLOOKUP($E102,Prüfungen!$A$2:$D$9990,2,FALSE)</f>
        <v>90</v>
      </c>
      <c r="E102" s="120" t="s">
        <v>706</v>
      </c>
      <c r="F102" s="91" t="str">
        <f>VLOOKUP($E102,Prüfungen!$A$2:$F$9992,6,FALSE)</f>
        <v>Gjikaj</v>
      </c>
      <c r="G102" s="92" t="s">
        <v>1543</v>
      </c>
      <c r="H102" s="109">
        <f>VLOOKUP($E102,Prüfungen!$A$2:$D$9990,3,FALSE)</f>
        <v>161130</v>
      </c>
      <c r="I102" s="109">
        <f>VLOOKUP($F102,Prüfer!$A$2:$C$10028,3,FALSE)</f>
        <v>16300</v>
      </c>
      <c r="J102" s="109">
        <f>VLOOKUP($E102,Prüfungen!$A$2:$D$9990,4,FALSE)</f>
        <v>161130</v>
      </c>
      <c r="K102" s="109">
        <f>VLOOKUP($E102,Anmeldungen!$A$2:$E$10000,5,FALSE)</f>
        <v>15</v>
      </c>
      <c r="L102" s="134" t="s">
        <v>1764</v>
      </c>
      <c r="M102" s="202">
        <f t="shared" si="12"/>
        <v>20</v>
      </c>
      <c r="N102" s="134">
        <v>20</v>
      </c>
    </row>
    <row r="103" spans="1:22" s="134" customFormat="1" ht="12" hidden="1" x14ac:dyDescent="0.2">
      <c r="A103" s="122"/>
      <c r="B103" s="123">
        <v>44001</v>
      </c>
      <c r="C103" s="118">
        <v>0.375</v>
      </c>
      <c r="D103" s="119">
        <f>VLOOKUP($E103,Prüfungen!$A$2:$D$9990,2,FALSE)</f>
        <v>80</v>
      </c>
      <c r="E103" s="120" t="s">
        <v>432</v>
      </c>
      <c r="F103" s="91" t="str">
        <f>VLOOKUP($E103,Prüfungen!$A$2:$F$9992,6,FALSE)</f>
        <v>Gjikaj</v>
      </c>
      <c r="G103" s="92"/>
      <c r="H103" s="109">
        <f>VLOOKUP($E103,Prüfungen!$A$2:$D$9990,3,FALSE)</f>
        <v>161018</v>
      </c>
      <c r="I103" s="109">
        <f>VLOOKUP($F103,Prüfer!$A$2:$C$10028,3,FALSE)</f>
        <v>16300</v>
      </c>
      <c r="J103" s="109">
        <f>VLOOKUP($E103,Prüfungen!$A$2:$D$9990,4,FALSE)</f>
        <v>161018</v>
      </c>
      <c r="K103" s="109">
        <f>VLOOKUP($E103,Anmeldungen!$A$2:$E$10000,5,FALSE)</f>
        <v>4</v>
      </c>
    </row>
    <row r="104" spans="1:22" s="134" customFormat="1" ht="24" x14ac:dyDescent="0.2">
      <c r="A104" s="122"/>
      <c r="B104" s="123">
        <v>44001</v>
      </c>
      <c r="C104" s="118">
        <v>0.375</v>
      </c>
      <c r="D104" s="119">
        <f>VLOOKUP($E104,Prüfungen!$A$2:$D$9990,2,FALSE)</f>
        <v>120</v>
      </c>
      <c r="E104" s="120" t="s">
        <v>433</v>
      </c>
      <c r="F104" s="91" t="str">
        <f>VLOOKUP($E104,Prüfungen!$A$2:$F$9992,6,FALSE)</f>
        <v>Gjikaj</v>
      </c>
      <c r="G104" s="92" t="s">
        <v>1543</v>
      </c>
      <c r="H104" s="109">
        <f>VLOOKUP($E104,Prüfungen!$A$2:$D$9990,3,FALSE)</f>
        <v>161118</v>
      </c>
      <c r="I104" s="109">
        <f>VLOOKUP($F104,Prüfer!$A$2:$C$10028,3,FALSE)</f>
        <v>16300</v>
      </c>
      <c r="J104" s="109">
        <f>VLOOKUP($E104,Prüfungen!$A$2:$D$9990,4,FALSE)</f>
        <v>161118</v>
      </c>
      <c r="K104" s="109">
        <f>VLOOKUP($E104,Anmeldungen!$A$2:$E$10000,5,FALSE)</f>
        <v>12</v>
      </c>
      <c r="L104" s="134" t="s">
        <v>1767</v>
      </c>
      <c r="M104" s="202">
        <f t="shared" si="12"/>
        <v>20</v>
      </c>
      <c r="Q104" s="134">
        <v>20</v>
      </c>
    </row>
    <row r="105" spans="1:22" s="134" customFormat="1" ht="21.6" hidden="1" customHeight="1" x14ac:dyDescent="0.2">
      <c r="A105" s="122"/>
      <c r="B105" s="123">
        <v>44001</v>
      </c>
      <c r="C105" s="108" t="s">
        <v>1015</v>
      </c>
      <c r="D105" s="105">
        <f>VLOOKUP($E105,Prüfungen!$A$2:$D$9990,2,FALSE)</f>
        <v>60</v>
      </c>
      <c r="E105" s="124" t="s">
        <v>73</v>
      </c>
      <c r="F105" s="121" t="str">
        <f>VLOOKUP($E105,Prüfungen!$A$2:$F$9992,6,FALSE)</f>
        <v xml:space="preserve">Menges </v>
      </c>
      <c r="G105" s="126"/>
      <c r="H105" s="109">
        <f>VLOOKUP($E105,Prüfungen!$A$2:$D$9990,3,FALSE)</f>
        <v>281137</v>
      </c>
      <c r="I105" s="109">
        <f>VLOOKUP($F105,Prüfer!$A$2:$C$10028,3,FALSE)</f>
        <v>28503</v>
      </c>
      <c r="J105" s="109" t="str">
        <f>VLOOKUP($E105,Prüfungen!$A$2:$D$9990,4,FALSE)</f>
        <v>281137|282137</v>
      </c>
      <c r="K105" s="109">
        <f>VLOOKUP($E105,Anmeldungen!$A$2:$E$10000,5,FALSE)</f>
        <v>1</v>
      </c>
    </row>
    <row r="106" spans="1:22" s="134" customFormat="1" ht="21" hidden="1" customHeight="1" x14ac:dyDescent="0.2">
      <c r="A106" s="167"/>
      <c r="B106" s="184">
        <v>44001</v>
      </c>
      <c r="C106" s="185" t="s">
        <v>1015</v>
      </c>
      <c r="D106" s="186">
        <f>VLOOKUP($E106,Prüfungen!$A$2:$D$9990,2,FALSE)</f>
        <v>60</v>
      </c>
      <c r="E106" s="187" t="s">
        <v>74</v>
      </c>
      <c r="F106" s="188" t="str">
        <f>VLOOKUP($E106,Prüfungen!$A$2:$F$9992,6,FALSE)</f>
        <v>Braun</v>
      </c>
      <c r="G106" s="190"/>
      <c r="H106" s="174">
        <f>VLOOKUP($E106,Prüfungen!$A$2:$D$9990,3,FALSE)</f>
        <v>281026</v>
      </c>
      <c r="I106" s="174">
        <f>VLOOKUP($F106,Prüfer!$A$2:$C$10028,3,FALSE)</f>
        <v>28145</v>
      </c>
      <c r="J106" s="174" t="str">
        <f>VLOOKUP($E106,Prüfungen!$A$2:$D$9990,4,FALSE)</f>
        <v>281026|282026</v>
      </c>
      <c r="K106" s="174">
        <v>0</v>
      </c>
    </row>
    <row r="107" spans="1:22" s="134" customFormat="1" ht="16.350000000000001" customHeight="1" x14ac:dyDescent="0.2">
      <c r="A107" s="122"/>
      <c r="B107" s="123">
        <v>44001</v>
      </c>
      <c r="C107" s="108" t="s">
        <v>1015</v>
      </c>
      <c r="D107" s="105">
        <f>VLOOKUP($E107,Prüfungen!$A$2:$D$9990,2,FALSE)</f>
        <v>120</v>
      </c>
      <c r="E107" s="124" t="s">
        <v>1091</v>
      </c>
      <c r="F107" s="121" t="str">
        <f>VLOOKUP($E107,Prüfungen!$A$2:$F$9992,6,FALSE)</f>
        <v xml:space="preserve">Menges </v>
      </c>
      <c r="G107" s="144" t="s">
        <v>1543</v>
      </c>
      <c r="H107" s="109">
        <f>VLOOKUP($E107,Prüfungen!$A$2:$D$9990,3,FALSE)</f>
        <v>281168</v>
      </c>
      <c r="I107" s="109">
        <f>VLOOKUP($F107,Prüfer!$A$2:$C$10028,3,FALSE)</f>
        <v>28503</v>
      </c>
      <c r="J107" s="109">
        <f>VLOOKUP($E107,Prüfungen!$A$2:$D$9990,4,FALSE)</f>
        <v>281168</v>
      </c>
      <c r="K107" s="109">
        <f>VLOOKUP($E107,Anmeldungen!$A$2:$E$10000,5,FALSE)</f>
        <v>82</v>
      </c>
      <c r="L107" s="134" t="s">
        <v>1759</v>
      </c>
      <c r="M107" s="202">
        <f t="shared" ref="M107:M108" si="13">SUBTOTAL(9,N107:X107)</f>
        <v>85</v>
      </c>
      <c r="P107" s="134">
        <f>P3</f>
        <v>28</v>
      </c>
      <c r="Q107" s="134">
        <f>Q3</f>
        <v>20</v>
      </c>
      <c r="R107" s="134">
        <f>R3</f>
        <v>25</v>
      </c>
      <c r="S107" s="134">
        <f>S3</f>
        <v>12</v>
      </c>
    </row>
    <row r="108" spans="1:22" s="202" customFormat="1" ht="17.45" customHeight="1" x14ac:dyDescent="0.2">
      <c r="A108" s="194" t="s">
        <v>1301</v>
      </c>
      <c r="B108" s="205">
        <v>44002</v>
      </c>
      <c r="C108" s="206" t="s">
        <v>1014</v>
      </c>
      <c r="D108" s="207">
        <f>VLOOKUP($E108,Prüfungen!$A$2:$D$9990,2,FALSE)</f>
        <v>165</v>
      </c>
      <c r="E108" s="208" t="s">
        <v>138</v>
      </c>
      <c r="F108" s="121" t="str">
        <f>VLOOKUP($E108,Prüfungen!$A$2:$F$9992,6,FALSE)</f>
        <v>Fischlschweiger</v>
      </c>
      <c r="G108" s="126"/>
      <c r="H108" s="109">
        <f>VLOOKUP($E108,Prüfungen!$A$2:$D$9990,3,FALSE)</f>
        <v>471012</v>
      </c>
      <c r="I108" s="109">
        <f>VLOOKUP($F108,Prüfer!$A$2:$C$10028,3,FALSE)</f>
        <v>47271</v>
      </c>
      <c r="J108" s="109" t="str">
        <f>VLOOKUP($E108,Prüfungen!$A$2:$D$9990,4,FALSE)</f>
        <v>471012|472012|473012</v>
      </c>
      <c r="K108" s="201">
        <f>VLOOKUP($E108,Anmeldungen!$A$2:$E$10000,5,FALSE)</f>
        <v>173</v>
      </c>
      <c r="L108" s="202" t="s">
        <v>1782</v>
      </c>
      <c r="M108" s="202">
        <f t="shared" si="13"/>
        <v>194</v>
      </c>
      <c r="N108" s="202">
        <f t="shared" ref="N108:U108" si="14">N3</f>
        <v>20</v>
      </c>
      <c r="O108" s="202">
        <f t="shared" si="14"/>
        <v>30</v>
      </c>
      <c r="P108" s="202">
        <f t="shared" si="14"/>
        <v>28</v>
      </c>
      <c r="Q108" s="202">
        <f t="shared" si="14"/>
        <v>20</v>
      </c>
      <c r="R108" s="202">
        <f t="shared" si="14"/>
        <v>25</v>
      </c>
      <c r="S108" s="202">
        <f t="shared" si="14"/>
        <v>12</v>
      </c>
      <c r="T108" s="202">
        <f t="shared" si="14"/>
        <v>24</v>
      </c>
      <c r="U108" s="202">
        <f t="shared" si="14"/>
        <v>35</v>
      </c>
    </row>
    <row r="109" spans="1:22" s="134" customFormat="1" ht="36" hidden="1" x14ac:dyDescent="0.2">
      <c r="A109" s="167"/>
      <c r="B109" s="184">
        <v>44002</v>
      </c>
      <c r="C109" s="169">
        <v>0.375</v>
      </c>
      <c r="D109" s="170">
        <f>VLOOKUP($E109,Prüfungen!$A$2:$D$9990,2,FALSE)</f>
        <v>240</v>
      </c>
      <c r="E109" s="171" t="s">
        <v>1350</v>
      </c>
      <c r="F109" s="172" t="str">
        <f>VLOOKUP($E109,Prüfungen!$A$2:$F$9992,6,FALSE)</f>
        <v>Tudeshki</v>
      </c>
      <c r="G109" s="191" t="s">
        <v>1659</v>
      </c>
      <c r="H109" s="174">
        <f>VLOOKUP($E109,Prüfungen!$A$2:$D$9990,3,FALSE)</f>
        <v>231129</v>
      </c>
      <c r="I109" s="174">
        <f>VLOOKUP($F109,Prüfer!$A$2:$C$10028,3,FALSE)</f>
        <v>23730</v>
      </c>
      <c r="J109" s="174">
        <f>VLOOKUP($E109,Prüfungen!$A$2:$D$9990,4,FALSE)</f>
        <v>231129</v>
      </c>
      <c r="K109" s="174">
        <v>0</v>
      </c>
    </row>
    <row r="110" spans="1:22" s="134" customFormat="1" ht="12" hidden="1" x14ac:dyDescent="0.2">
      <c r="A110" s="122"/>
      <c r="B110" s="123">
        <v>44002</v>
      </c>
      <c r="C110" s="118">
        <v>0.375</v>
      </c>
      <c r="D110" s="119">
        <f>VLOOKUP($E110,Prüfungen!$A$2:$D$9990,2,FALSE)</f>
        <v>120</v>
      </c>
      <c r="E110" s="120" t="s">
        <v>1434</v>
      </c>
      <c r="F110" s="91" t="str">
        <f>VLOOKUP($E110,Prüfungen!$A$2:$F$9992,6,FALSE)</f>
        <v>Wolkewitz</v>
      </c>
      <c r="G110" s="127"/>
      <c r="H110" s="109">
        <f>VLOOKUP($E110,Prüfungen!$A$2:$D$9990,3,FALSE)</f>
        <v>241091</v>
      </c>
      <c r="I110" s="109">
        <f>VLOOKUP($F110,Prüfer!$A$2:$C$10028,3,FALSE)</f>
        <v>24830</v>
      </c>
      <c r="J110" s="109">
        <f>VLOOKUP($E110,Prüfungen!$A$2:$D$9990,4,FALSE)</f>
        <v>241091</v>
      </c>
      <c r="K110" s="109">
        <f>VLOOKUP($E110,Anmeldungen!$A$2:$E$10000,5,FALSE)</f>
        <v>4</v>
      </c>
    </row>
    <row r="111" spans="1:22" s="134" customFormat="1" ht="36" hidden="1" x14ac:dyDescent="0.2">
      <c r="A111" s="122" t="s">
        <v>1296</v>
      </c>
      <c r="B111" s="117">
        <v>44004</v>
      </c>
      <c r="C111" s="118">
        <v>0.375</v>
      </c>
      <c r="D111" s="119">
        <f>VLOOKUP($E111,Prüfungen!$A$2:$D$9990,2,FALSE)</f>
        <v>120</v>
      </c>
      <c r="E111" s="120" t="s">
        <v>714</v>
      </c>
      <c r="F111" s="91" t="str">
        <f>VLOOKUP($E111,Prüfungen!$A$2:$F$9992,6,FALSE)</f>
        <v>Dahmen</v>
      </c>
      <c r="G111" s="127"/>
      <c r="H111" s="109">
        <f>VLOOKUP($E111,Prüfungen!$A$2:$D$9990,3,FALSE)</f>
        <v>231022</v>
      </c>
      <c r="I111" s="109">
        <f>VLOOKUP($F111,Prüfer!$A$2:$C$10028,3,FALSE)</f>
        <v>26201</v>
      </c>
      <c r="J111" s="109">
        <f>VLOOKUP($E111,Prüfungen!$A$2:$D$9990,4,FALSE)</f>
        <v>231022</v>
      </c>
      <c r="K111" s="109">
        <f>VLOOKUP($E111,Anmeldungen!$A$2:$E$10000,5,FALSE)</f>
        <v>6</v>
      </c>
    </row>
    <row r="112" spans="1:22" s="134" customFormat="1" ht="12" x14ac:dyDescent="0.2">
      <c r="A112" s="122"/>
      <c r="B112" s="117">
        <v>44004</v>
      </c>
      <c r="C112" s="118">
        <v>0.375</v>
      </c>
      <c r="D112" s="119">
        <f>VLOOKUP($E112,Prüfungen!$A$2:$D$9990,2,FALSE)</f>
        <v>90</v>
      </c>
      <c r="E112" s="120" t="s">
        <v>1727</v>
      </c>
      <c r="F112" s="91" t="str">
        <f>VLOOKUP($E112,Prüfungen!$A$2:$F$9992,6,FALSE)</f>
        <v>Shukla</v>
      </c>
      <c r="G112" s="127"/>
      <c r="H112" s="109">
        <f>VLOOKUP($E112,Prüfungen!$A$2:$D$9990,3,FALSE)</f>
        <v>111017</v>
      </c>
      <c r="I112" s="109">
        <f>VLOOKUP($F112,Prüfer!$A$2:$C$10028,3,FALSE)</f>
        <v>11705</v>
      </c>
      <c r="J112" s="109">
        <f>VLOOKUP($E112,Prüfungen!$A$2:$D$9990,4,FALSE)</f>
        <v>111017</v>
      </c>
      <c r="K112" s="109">
        <f>VLOOKUP($E112,Anmeldungen!$A$2:$E$10000,5,FALSE)</f>
        <v>41</v>
      </c>
      <c r="L112" s="134" t="s">
        <v>1761</v>
      </c>
      <c r="M112" s="202">
        <f t="shared" ref="M112" si="15">SUBTOTAL(9,N112:X112)</f>
        <v>42</v>
      </c>
      <c r="O112" s="134">
        <f>O3</f>
        <v>30</v>
      </c>
      <c r="S112" s="134">
        <f>S3</f>
        <v>12</v>
      </c>
    </row>
    <row r="113" spans="1:21" s="134" customFormat="1" ht="36" hidden="1" x14ac:dyDescent="0.2">
      <c r="A113" s="122"/>
      <c r="B113" s="117">
        <v>44004</v>
      </c>
      <c r="C113" s="118">
        <v>0.5</v>
      </c>
      <c r="D113" s="119">
        <f>VLOOKUP($E113,Prüfungen!$A$2:$D$9990,2,FALSE)</f>
        <v>120</v>
      </c>
      <c r="E113" s="120" t="s">
        <v>1441</v>
      </c>
      <c r="F113" s="91" t="str">
        <f>VLOOKUP($E113,Prüfungen!$A$2:$F$9992,6,FALSE)</f>
        <v>Westphal</v>
      </c>
      <c r="G113" s="127"/>
      <c r="H113" s="109">
        <f>VLOOKUP($E113,Prüfungen!$A$2:$D$9990,3,FALSE)</f>
        <v>111029</v>
      </c>
      <c r="I113" s="109">
        <f>VLOOKUP($F113,Prüfer!$A$2:$C$10028,3,FALSE)</f>
        <v>11831</v>
      </c>
      <c r="J113" s="109" t="str">
        <f>VLOOKUP($E113,Prüfungen!$A$2:$D$9990,4,FALSE)</f>
        <v>111029|112029|113029</v>
      </c>
      <c r="K113" s="109">
        <f>VLOOKUP($E113,Anmeldungen!$A$2:$E$10000,5,FALSE)</f>
        <v>4</v>
      </c>
    </row>
    <row r="114" spans="1:21" s="134" customFormat="1" ht="12" x14ac:dyDescent="0.2">
      <c r="A114" s="122"/>
      <c r="B114" s="117">
        <v>44004</v>
      </c>
      <c r="C114" s="118">
        <v>0.58333333333333337</v>
      </c>
      <c r="D114" s="119">
        <f>VLOOKUP($E114,Prüfungen!$A$2:$D$9990,2,FALSE)</f>
        <v>90</v>
      </c>
      <c r="E114" s="120" t="s">
        <v>1728</v>
      </c>
      <c r="F114" s="91" t="str">
        <f>VLOOKUP($E114,Prüfungen!$A$2:$F$9992,6,FALSE)</f>
        <v>Shukla</v>
      </c>
      <c r="G114" s="127"/>
      <c r="H114" s="109">
        <f>VLOOKUP($E114,Prüfungen!$A$2:$D$9990,3,FALSE)</f>
        <v>111059</v>
      </c>
      <c r="I114" s="109">
        <f>VLOOKUP($F114,Prüfer!$A$2:$C$10028,3,FALSE)</f>
        <v>11705</v>
      </c>
      <c r="J114" s="109">
        <f>VLOOKUP($E114,Prüfungen!$A$2:$D$9990,4,FALSE)</f>
        <v>111059</v>
      </c>
      <c r="K114" s="109">
        <f>VLOOKUP($E114,Anmeldungen!$A$2:$E$10000,5,FALSE)</f>
        <v>41</v>
      </c>
      <c r="L114" s="134" t="s">
        <v>1762</v>
      </c>
      <c r="M114" s="202">
        <f t="shared" ref="M114" si="16">SUBTOTAL(9,N114:X114)</f>
        <v>44</v>
      </c>
      <c r="N114" s="134">
        <f>N3</f>
        <v>20</v>
      </c>
      <c r="T114" s="134">
        <f>T3</f>
        <v>24</v>
      </c>
    </row>
    <row r="115" spans="1:21" s="134" customFormat="1" ht="22.35" hidden="1" customHeight="1" x14ac:dyDescent="0.2">
      <c r="A115" s="122" t="s">
        <v>1297</v>
      </c>
      <c r="B115" s="176">
        <v>44005</v>
      </c>
      <c r="C115" s="177">
        <v>0.58333333333333337</v>
      </c>
      <c r="D115" s="178">
        <f>VLOOKUP($E115,Prüfungen!$A$2:$D$9990,2,FALSE)</f>
        <v>90</v>
      </c>
      <c r="E115" s="179" t="s">
        <v>105</v>
      </c>
      <c r="F115" s="180" t="str">
        <f>VLOOKUP($E115,Prüfungen!$A$2:$F$9992,6,FALSE)</f>
        <v>Zeller</v>
      </c>
      <c r="G115" s="182" t="s">
        <v>1749</v>
      </c>
      <c r="H115" s="109">
        <f>VLOOKUP($E115,Prüfungen!$A$2:$D$9990,3,FALSE)</f>
        <v>251028</v>
      </c>
      <c r="I115" s="109">
        <f>VLOOKUP($F115,Prüfer!$A$2:$C$10028,3,FALSE)</f>
        <v>25931</v>
      </c>
      <c r="J115" s="109">
        <f>VLOOKUP($E115,Prüfungen!$A$2:$D$9990,4,FALSE)</f>
        <v>251028</v>
      </c>
      <c r="K115" s="109">
        <f>VLOOKUP($E115,Anmeldungen!$A$2:$E$10000,5,FALSE)</f>
        <v>7</v>
      </c>
    </row>
    <row r="116" spans="1:21" s="134" customFormat="1" ht="22.35" customHeight="1" x14ac:dyDescent="0.2">
      <c r="A116" s="122"/>
      <c r="B116" s="117">
        <v>44005</v>
      </c>
      <c r="C116" s="118">
        <v>0.375</v>
      </c>
      <c r="D116" s="119">
        <f>VLOOKUP($E116,Prüfungen!$A$2:$D$9990,2,FALSE)</f>
        <v>90</v>
      </c>
      <c r="E116" s="120" t="s">
        <v>136</v>
      </c>
      <c r="F116" s="91" t="str">
        <f>VLOOKUP($E116,Prüfungen!$A$2:$F$9992,6,FALSE)</f>
        <v>Kemnitz</v>
      </c>
      <c r="G116" s="145"/>
      <c r="H116" s="109">
        <f>VLOOKUP($E116,Prüfungen!$A$2:$D$9990,3,FALSE)</f>
        <v>121031</v>
      </c>
      <c r="I116" s="109">
        <f>VLOOKUP($F116,Prüfer!$A$2:$C$10028,3,FALSE)</f>
        <v>12432</v>
      </c>
      <c r="J116" s="109" t="str">
        <f>VLOOKUP($E116,Prüfungen!$A$2:$D$9990,4,FALSE)</f>
        <v>1018|2062|4088|4183|5038|5131|121031|571541</v>
      </c>
      <c r="K116" s="109">
        <f>VLOOKUP($E116,Anmeldungen!$A$2:$E$10000,5,FALSE)</f>
        <v>25</v>
      </c>
      <c r="L116" s="134" t="s">
        <v>1765</v>
      </c>
      <c r="M116" s="202">
        <f t="shared" ref="M116" si="17">SUBTOTAL(9,N116:X116)</f>
        <v>30</v>
      </c>
      <c r="O116" s="134">
        <v>30</v>
      </c>
    </row>
    <row r="117" spans="1:21" s="134" customFormat="1" ht="24" hidden="1" x14ac:dyDescent="0.2">
      <c r="A117" s="167" t="s">
        <v>1298</v>
      </c>
      <c r="B117" s="168">
        <v>44006</v>
      </c>
      <c r="C117" s="169">
        <v>0.33333333333333331</v>
      </c>
      <c r="D117" s="170">
        <f>VLOOKUP($E117,Prüfungen!$A$2:$D$9990,2,FALSE)</f>
        <v>180</v>
      </c>
      <c r="E117" s="171" t="s">
        <v>1431</v>
      </c>
      <c r="F117" s="172" t="str">
        <f>VLOOKUP($E117,Prüfungen!$A$2:$F$9992,6,FALSE)</f>
        <v>Oppelt</v>
      </c>
      <c r="G117" s="173" t="s">
        <v>1543</v>
      </c>
      <c r="H117" s="174">
        <f>VLOOKUP($E117,Prüfungen!$A$2:$D$9990,3,FALSE)</f>
        <v>241123</v>
      </c>
      <c r="I117" s="174">
        <f>VLOOKUP($F117,Prüfer!$A$2:$C$10028,3,FALSE)</f>
        <v>24571</v>
      </c>
      <c r="J117" s="174">
        <f>VLOOKUP($E117,Prüfungen!$A$2:$D$9990,4,FALSE)</f>
        <v>241123</v>
      </c>
      <c r="K117" s="174">
        <v>0</v>
      </c>
    </row>
    <row r="118" spans="1:21" s="134" customFormat="1" ht="20.100000000000001" customHeight="1" x14ac:dyDescent="0.2">
      <c r="A118" s="122"/>
      <c r="B118" s="117">
        <v>44006</v>
      </c>
      <c r="C118" s="118">
        <v>0.33333333333333331</v>
      </c>
      <c r="D118" s="119">
        <f>VLOOKUP($E118,Prüfungen!$A$2:$D$9990,2,FALSE)</f>
        <v>90</v>
      </c>
      <c r="E118" s="120" t="s">
        <v>449</v>
      </c>
      <c r="F118" s="91" t="str">
        <f>VLOOKUP($E118,Prüfungen!$A$2:$F$9992,6,FALSE)</f>
        <v>Holzmann</v>
      </c>
      <c r="G118" s="125"/>
      <c r="H118" s="109">
        <f>VLOOKUP($E118,Prüfungen!$A$2:$D$9990,3,FALSE)</f>
        <v>241023</v>
      </c>
      <c r="I118" s="109">
        <f>VLOOKUP($F118,Prüfer!$A$2:$C$10028,3,FALSE)</f>
        <v>24343</v>
      </c>
      <c r="J118" s="109">
        <f>VLOOKUP($E118,Prüfungen!$A$2:$D$9990,4,FALSE)</f>
        <v>241023</v>
      </c>
      <c r="K118" s="109">
        <f>VLOOKUP($E118,Anmeldungen!$A$2:$E$10000,5,FALSE)</f>
        <v>29</v>
      </c>
      <c r="L118" s="211" t="s">
        <v>1771</v>
      </c>
      <c r="M118" s="202">
        <f t="shared" ref="M118:M120" si="18">SUBTOTAL(9,N118:X118)</f>
        <v>35</v>
      </c>
      <c r="U118" s="134">
        <v>35</v>
      </c>
    </row>
    <row r="119" spans="1:21" s="134" customFormat="1" ht="18" customHeight="1" x14ac:dyDescent="0.2">
      <c r="A119" s="122"/>
      <c r="B119" s="117">
        <v>44006</v>
      </c>
      <c r="C119" s="118">
        <v>0.375</v>
      </c>
      <c r="D119" s="119">
        <f>VLOOKUP($E119,Prüfungen!$A$2:$D$9990,2,FALSE)</f>
        <v>90</v>
      </c>
      <c r="E119" s="120" t="s">
        <v>1703</v>
      </c>
      <c r="F119" s="91" t="str">
        <f>VLOOKUP($E119,Prüfungen!$A$2:$F$9992,6,FALSE)</f>
        <v>Peterson</v>
      </c>
      <c r="G119" s="125"/>
      <c r="H119" s="109">
        <f>VLOOKUP($E119,Prüfungen!$A$2:$D$9990,3,FALSE)</f>
        <v>991048</v>
      </c>
      <c r="I119" s="109">
        <f>VLOOKUP($F119,Prüfer!$A$2:$C$10028,3,FALSE)</f>
        <v>39600</v>
      </c>
      <c r="J119" s="109">
        <f>VLOOKUP($E119,Prüfungen!$A$2:$D$9990,4,FALSE)</f>
        <v>991048</v>
      </c>
      <c r="K119" s="109">
        <f>VLOOKUP($E119,Anmeldungen!$A$2:$E$10000,5,FALSE)</f>
        <v>21</v>
      </c>
      <c r="L119" s="134" t="s">
        <v>1768</v>
      </c>
      <c r="M119" s="202">
        <f t="shared" si="18"/>
        <v>25</v>
      </c>
      <c r="R119" s="134">
        <v>25</v>
      </c>
    </row>
    <row r="120" spans="1:21" s="134" customFormat="1" ht="48" x14ac:dyDescent="0.2">
      <c r="A120" s="122"/>
      <c r="B120" s="117">
        <v>44006</v>
      </c>
      <c r="C120" s="118">
        <v>0.375</v>
      </c>
      <c r="D120" s="119">
        <f>VLOOKUP($E120,Prüfungen!$A$2:$D$9990,2,FALSE)</f>
        <v>120</v>
      </c>
      <c r="E120" s="120" t="s">
        <v>1456</v>
      </c>
      <c r="F120" s="91" t="str">
        <f>VLOOKUP($E120,Prüfungen!$A$2:$F$9992,6,FALSE)</f>
        <v>Wendelstorf</v>
      </c>
      <c r="G120" s="92" t="s">
        <v>1543</v>
      </c>
      <c r="H120" s="109">
        <f>VLOOKUP($E120,Prüfungen!$A$2:$D$9990,3,FALSE)</f>
        <v>361052</v>
      </c>
      <c r="I120" s="109">
        <f>VLOOKUP($F120,Prüfer!$A$2:$C$10028,3,FALSE)</f>
        <v>36830</v>
      </c>
      <c r="J120" s="109">
        <f>VLOOKUP($E120,Prüfungen!$A$2:$D$9990,4,FALSE)</f>
        <v>361052</v>
      </c>
      <c r="K120" s="109">
        <f>VLOOKUP($E120,Anmeldungen!$A$2:$E$10000,5,FALSE)</f>
        <v>11</v>
      </c>
      <c r="L120" s="134" t="s">
        <v>1764</v>
      </c>
      <c r="M120" s="202">
        <f t="shared" si="18"/>
        <v>20</v>
      </c>
      <c r="N120" s="134">
        <v>20</v>
      </c>
    </row>
    <row r="121" spans="1:21" s="134" customFormat="1" ht="21" hidden="1" customHeight="1" x14ac:dyDescent="0.2">
      <c r="A121" s="122"/>
      <c r="B121" s="117">
        <v>44006</v>
      </c>
      <c r="C121" s="118">
        <v>0.375</v>
      </c>
      <c r="D121" s="119">
        <f>VLOOKUP($E121,Prüfungen!$A$2:$D$9990,2,FALSE)</f>
        <v>60</v>
      </c>
      <c r="E121" s="120" t="s">
        <v>703</v>
      </c>
      <c r="F121" s="91" t="str">
        <f>VLOOKUP($E121,Prüfungen!$A$2:$F$9992,6,FALSE)</f>
        <v>Wendelstorf</v>
      </c>
      <c r="G121" s="92"/>
      <c r="H121" s="109">
        <f>VLOOKUP($E121,Prüfungen!$A$2:$D$9990,3,FALSE)</f>
        <v>361065</v>
      </c>
      <c r="I121" s="109">
        <f>VLOOKUP($F121,Prüfer!$A$2:$C$10028,3,FALSE)</f>
        <v>36830</v>
      </c>
      <c r="J121" s="109">
        <f>VLOOKUP($E121,Prüfungen!$A$2:$D$9990,4,FALSE)</f>
        <v>361065</v>
      </c>
      <c r="K121" s="109">
        <f>VLOOKUP($E121,Anmeldungen!$A$2:$E$10000,5,FALSE)</f>
        <v>2</v>
      </c>
    </row>
    <row r="122" spans="1:21" s="134" customFormat="1" ht="21" hidden="1" customHeight="1" x14ac:dyDescent="0.2">
      <c r="A122" s="122"/>
      <c r="B122" s="117">
        <v>44006</v>
      </c>
      <c r="C122" s="118">
        <v>0.375</v>
      </c>
      <c r="D122" s="119">
        <f>VLOOKUP($E122,Prüfungen!$A$2:$D$9990,2,FALSE)</f>
        <v>90</v>
      </c>
      <c r="E122" s="120" t="s">
        <v>1477</v>
      </c>
      <c r="F122" s="91" t="str">
        <f>VLOOKUP($E122,Prüfungen!$A$2:$F$9992,6,FALSE)</f>
        <v>Reinhardt</v>
      </c>
      <c r="G122" s="92"/>
      <c r="H122" s="109">
        <f>VLOOKUP($E122,Prüfungen!$A$2:$D$9990,3,FALSE)</f>
        <v>121117</v>
      </c>
      <c r="I122" s="109">
        <f>VLOOKUP($F122,Prüfer!$A$2:$C$10028,3,FALSE)</f>
        <v>12673</v>
      </c>
      <c r="J122" s="109" t="str">
        <f>VLOOKUP($E122,Prüfungen!$A$2:$D$9990,4,FALSE)</f>
        <v>121075|121117</v>
      </c>
      <c r="K122" s="109">
        <f>VLOOKUP($E122,Anmeldungen!$A$2:$E$10000,5,FALSE)</f>
        <v>9</v>
      </c>
    </row>
    <row r="123" spans="1:21" s="134" customFormat="1" ht="21.6" customHeight="1" x14ac:dyDescent="0.2">
      <c r="B123" s="117">
        <v>44006</v>
      </c>
      <c r="C123" s="118" t="s">
        <v>1014</v>
      </c>
      <c r="D123" s="119">
        <f>VLOOKUP($E123,Prüfungen!$A$2:$D$9990,2,FALSE)</f>
        <v>120</v>
      </c>
      <c r="E123" s="120" t="s">
        <v>45</v>
      </c>
      <c r="F123" s="91" t="str">
        <f>VLOOKUP($E123,Prüfungen!$A$2:$F$9992,6,FALSE)</f>
        <v>Rembe</v>
      </c>
      <c r="G123" s="127"/>
      <c r="H123" s="109">
        <f>VLOOKUP($E123,Prüfungen!$A$2:$D$9990,3,FALSE)</f>
        <v>431011</v>
      </c>
      <c r="I123" s="109">
        <f>VLOOKUP($F123,Prüfer!$A$2:$C$10028,3,FALSE)</f>
        <v>43675</v>
      </c>
      <c r="J123" s="109">
        <f>VLOOKUP($E123,Prüfungen!$A$2:$D$9990,4,FALSE)</f>
        <v>431011</v>
      </c>
      <c r="K123" s="109">
        <f>VLOOKUP($E123,Anmeldungen!$A$2:$E$10000,5,FALSE)</f>
        <v>165</v>
      </c>
      <c r="L123" s="134" t="s">
        <v>1779</v>
      </c>
      <c r="M123" s="202">
        <f t="shared" ref="M123" si="19">SUBTOTAL(9,N123:X123)</f>
        <v>184</v>
      </c>
      <c r="O123" s="134">
        <f t="shared" ref="O123:T123" si="20">O3</f>
        <v>30</v>
      </c>
      <c r="P123" s="134">
        <f t="shared" si="20"/>
        <v>28</v>
      </c>
      <c r="Q123" s="134">
        <f t="shared" si="20"/>
        <v>20</v>
      </c>
      <c r="S123" s="134">
        <f t="shared" si="20"/>
        <v>12</v>
      </c>
      <c r="T123" s="134">
        <f t="shared" si="20"/>
        <v>24</v>
      </c>
      <c r="U123" s="134">
        <v>70</v>
      </c>
    </row>
    <row r="124" spans="1:21" s="134" customFormat="1" ht="24" hidden="1" x14ac:dyDescent="0.2">
      <c r="B124" s="117">
        <v>44006</v>
      </c>
      <c r="C124" s="118">
        <v>0.375</v>
      </c>
      <c r="D124" s="119">
        <f>VLOOKUP($E124,Prüfungen!$A$2:$D$9990,2,FALSE)</f>
        <v>120</v>
      </c>
      <c r="E124" s="120" t="s">
        <v>811</v>
      </c>
      <c r="F124" s="91" t="str">
        <f>VLOOKUP($E124,Prüfungen!$A$2:$F$9992,6,FALSE)</f>
        <v>Meyer, N.</v>
      </c>
      <c r="G124" s="92" t="s">
        <v>1719</v>
      </c>
      <c r="H124" s="109">
        <f>VLOOKUP($E124,Prüfungen!$A$2:$D$9990,3,FALSE)</f>
        <v>261123</v>
      </c>
      <c r="I124" s="109">
        <f>VLOOKUP($F124,Prüfer!$A$2:$C$10028,3,FALSE)</f>
        <v>26500</v>
      </c>
      <c r="J124" s="109">
        <f>VLOOKUP($E124,Prüfungen!$A$2:$D$9990,4,FALSE)</f>
        <v>261123</v>
      </c>
      <c r="K124" s="109">
        <f>VLOOKUP($E124,Anmeldungen!$A$2:$E$10000,5,FALSE)</f>
        <v>5</v>
      </c>
    </row>
    <row r="125" spans="1:21" s="134" customFormat="1" ht="36" hidden="1" x14ac:dyDescent="0.2">
      <c r="B125" s="117">
        <v>44006</v>
      </c>
      <c r="C125" s="118">
        <v>0.5</v>
      </c>
      <c r="D125" s="119">
        <f>VLOOKUP($E125,Prüfungen!$A$2:$D$9990,2,FALSE)</f>
        <v>180</v>
      </c>
      <c r="E125" s="120" t="s">
        <v>996</v>
      </c>
      <c r="F125" s="91" t="str">
        <f>VLOOKUP($E125,Prüfungen!$A$2:$F$9992,6,FALSE)</f>
        <v>Breede</v>
      </c>
      <c r="G125" s="92" t="s">
        <v>1543</v>
      </c>
      <c r="H125" s="109">
        <f>VLOOKUP($E125,Prüfungen!$A$2:$D$9990,3,FALSE)</f>
        <v>211127</v>
      </c>
      <c r="I125" s="109">
        <f>VLOOKUP($F125,Prüfer!$A$2:$C$10028,3,FALSE)</f>
        <v>21143</v>
      </c>
      <c r="J125" s="109">
        <f>VLOOKUP($E125,Prüfungen!$A$2:$D$9990,4,FALSE)</f>
        <v>211127</v>
      </c>
      <c r="K125" s="109">
        <f>VLOOKUP($E125,Anmeldungen!$A$2:$E$10000,5,FALSE)</f>
        <v>2</v>
      </c>
    </row>
    <row r="126" spans="1:21" s="134" customFormat="1" ht="23.45" hidden="1" customHeight="1" x14ac:dyDescent="0.2">
      <c r="B126" s="117">
        <v>44006</v>
      </c>
      <c r="C126" s="118">
        <v>0.5</v>
      </c>
      <c r="D126" s="119">
        <f>VLOOKUP($E126,Prüfungen!$A$2:$D$9990,2,FALSE)</f>
        <v>120</v>
      </c>
      <c r="E126" s="120" t="s">
        <v>678</v>
      </c>
      <c r="F126" s="91" t="str">
        <f>VLOOKUP($E126,Prüfungen!$A$2:$F$9992,6,FALSE)</f>
        <v>Breede</v>
      </c>
      <c r="G126" s="127"/>
      <c r="H126" s="109">
        <f>VLOOKUP($E126,Prüfungen!$A$2:$D$9990,3,FALSE)</f>
        <v>211027</v>
      </c>
      <c r="I126" s="109">
        <f>VLOOKUP($F126,Prüfer!$A$2:$C$10028,3,FALSE)</f>
        <v>21143</v>
      </c>
      <c r="J126" s="109">
        <f>VLOOKUP($E126,Prüfungen!$A$2:$D$9990,4,FALSE)</f>
        <v>211027</v>
      </c>
      <c r="K126" s="109">
        <f>VLOOKUP($E126,Anmeldungen!$A$2:$E$10000,5,FALSE)</f>
        <v>9</v>
      </c>
    </row>
    <row r="127" spans="1:21" s="93" customFormat="1" x14ac:dyDescent="0.2">
      <c r="A127" s="101"/>
      <c r="B127" s="130"/>
      <c r="C127" s="131"/>
      <c r="D127" s="131"/>
      <c r="E127" s="128"/>
      <c r="F127" s="128"/>
      <c r="G127" s="138"/>
      <c r="I127" s="129"/>
      <c r="J127" s="129"/>
    </row>
    <row r="128" spans="1:21" s="93" customFormat="1" x14ac:dyDescent="0.2">
      <c r="A128" s="101"/>
      <c r="B128" s="130"/>
      <c r="C128" s="131"/>
      <c r="D128" s="131"/>
      <c r="E128" s="128"/>
      <c r="F128" s="128"/>
      <c r="G128" s="138"/>
      <c r="I128" s="129"/>
      <c r="J128" s="129"/>
    </row>
    <row r="129" spans="1:10" s="93" customFormat="1" x14ac:dyDescent="0.2">
      <c r="A129" s="101"/>
      <c r="B129" s="130"/>
      <c r="C129" s="131"/>
      <c r="D129" s="131"/>
      <c r="E129" s="128"/>
      <c r="F129" s="128"/>
      <c r="G129" s="138"/>
      <c r="I129" s="129"/>
      <c r="J129" s="129"/>
    </row>
    <row r="130" spans="1:10" s="93" customFormat="1" x14ac:dyDescent="0.2">
      <c r="A130" s="101"/>
      <c r="B130" s="130"/>
      <c r="C130" s="131"/>
      <c r="D130" s="131"/>
      <c r="E130" s="128"/>
      <c r="F130" s="128"/>
      <c r="G130" s="138"/>
      <c r="I130" s="129"/>
      <c r="J130" s="129"/>
    </row>
    <row r="131" spans="1:10" s="93" customFormat="1" x14ac:dyDescent="0.2">
      <c r="A131" s="101"/>
      <c r="B131" s="130"/>
      <c r="C131" s="131"/>
      <c r="D131" s="131"/>
      <c r="E131" s="128"/>
      <c r="F131" s="128"/>
      <c r="G131" s="138"/>
      <c r="I131" s="129"/>
      <c r="J131" s="129"/>
    </row>
    <row r="132" spans="1:10" s="93" customFormat="1" x14ac:dyDescent="0.2">
      <c r="A132" s="101"/>
      <c r="B132" s="130"/>
      <c r="C132" s="131"/>
      <c r="D132" s="131"/>
      <c r="E132" s="128"/>
      <c r="F132" s="128"/>
      <c r="G132" s="138"/>
      <c r="I132" s="129"/>
      <c r="J132" s="129"/>
    </row>
    <row r="133" spans="1:10" s="93" customFormat="1" x14ac:dyDescent="0.2">
      <c r="A133" s="101"/>
      <c r="B133" s="130"/>
      <c r="C133" s="131"/>
      <c r="D133" s="131"/>
      <c r="E133" s="128"/>
      <c r="F133" s="128"/>
      <c r="G133" s="138"/>
      <c r="I133" s="129"/>
      <c r="J133" s="129"/>
    </row>
    <row r="134" spans="1:10" s="93" customFormat="1" x14ac:dyDescent="0.2">
      <c r="A134" s="101"/>
      <c r="B134" s="130"/>
      <c r="C134" s="131"/>
      <c r="D134" s="131"/>
      <c r="E134" s="128"/>
      <c r="F134" s="128"/>
      <c r="G134" s="138"/>
      <c r="I134" s="129"/>
      <c r="J134" s="129"/>
    </row>
    <row r="135" spans="1:10" s="93" customFormat="1" x14ac:dyDescent="0.2">
      <c r="A135" s="101"/>
      <c r="B135" s="130"/>
      <c r="C135" s="131"/>
      <c r="D135" s="131"/>
      <c r="E135" s="128"/>
      <c r="F135" s="128"/>
      <c r="G135" s="138"/>
      <c r="I135" s="129"/>
      <c r="J135" s="129"/>
    </row>
    <row r="136" spans="1:10" s="93" customFormat="1" x14ac:dyDescent="0.2">
      <c r="A136" s="101"/>
      <c r="B136" s="130"/>
      <c r="C136" s="131"/>
      <c r="D136" s="131"/>
      <c r="E136" s="128"/>
      <c r="F136" s="128"/>
      <c r="G136" s="138"/>
      <c r="I136" s="129"/>
      <c r="J136" s="129"/>
    </row>
    <row r="137" spans="1:10" s="93" customFormat="1" x14ac:dyDescent="0.2">
      <c r="A137" s="101"/>
      <c r="B137" s="130"/>
      <c r="C137" s="131"/>
      <c r="D137" s="131"/>
      <c r="E137" s="128"/>
      <c r="F137" s="128"/>
      <c r="G137" s="138"/>
      <c r="I137" s="129"/>
      <c r="J137" s="129"/>
    </row>
    <row r="138" spans="1:10" s="93" customFormat="1" x14ac:dyDescent="0.2">
      <c r="A138" s="101"/>
      <c r="B138" s="130"/>
      <c r="C138" s="131"/>
      <c r="D138" s="131"/>
      <c r="E138" s="128"/>
      <c r="F138" s="128"/>
      <c r="G138" s="138"/>
      <c r="I138" s="129"/>
      <c r="J138" s="129"/>
    </row>
    <row r="139" spans="1:10" s="93" customFormat="1" x14ac:dyDescent="0.2">
      <c r="A139" s="101"/>
      <c r="B139" s="130"/>
      <c r="C139" s="131"/>
      <c r="D139" s="131"/>
      <c r="E139" s="128"/>
      <c r="F139" s="128"/>
      <c r="G139" s="138"/>
      <c r="I139" s="129"/>
      <c r="J139" s="129"/>
    </row>
    <row r="140" spans="1:10" s="93" customFormat="1" x14ac:dyDescent="0.2">
      <c r="A140" s="101"/>
      <c r="B140" s="130"/>
      <c r="C140" s="131"/>
      <c r="D140" s="131"/>
      <c r="E140" s="128"/>
      <c r="F140" s="128"/>
      <c r="G140" s="138"/>
      <c r="I140" s="129"/>
      <c r="J140" s="129"/>
    </row>
    <row r="141" spans="1:10" s="93" customFormat="1" x14ac:dyDescent="0.2">
      <c r="A141" s="101"/>
      <c r="B141" s="130"/>
      <c r="C141" s="131"/>
      <c r="D141" s="131"/>
      <c r="E141" s="128"/>
      <c r="F141" s="128"/>
      <c r="G141" s="138"/>
      <c r="I141" s="129"/>
      <c r="J141" s="129"/>
    </row>
    <row r="142" spans="1:10" s="93" customFormat="1" x14ac:dyDescent="0.2">
      <c r="A142" s="101"/>
      <c r="B142" s="130"/>
      <c r="C142" s="131"/>
      <c r="D142" s="131"/>
      <c r="E142" s="128"/>
      <c r="F142" s="128"/>
      <c r="G142" s="138"/>
      <c r="I142" s="129"/>
      <c r="J142" s="129"/>
    </row>
    <row r="143" spans="1:10" s="93" customFormat="1" x14ac:dyDescent="0.2">
      <c r="A143" s="101"/>
      <c r="B143" s="130"/>
      <c r="C143" s="131"/>
      <c r="D143" s="131"/>
      <c r="E143" s="128"/>
      <c r="F143" s="128"/>
      <c r="G143" s="138"/>
      <c r="I143" s="129"/>
      <c r="J143" s="129"/>
    </row>
    <row r="144" spans="1:10" s="93" customFormat="1" x14ac:dyDescent="0.2">
      <c r="A144" s="101"/>
      <c r="B144" s="130"/>
      <c r="C144" s="131"/>
      <c r="D144" s="131"/>
      <c r="E144" s="128"/>
      <c r="F144" s="128"/>
      <c r="G144" s="138"/>
      <c r="I144" s="129"/>
      <c r="J144" s="129"/>
    </row>
    <row r="145" spans="1:10" s="93" customFormat="1" x14ac:dyDescent="0.2">
      <c r="A145" s="101"/>
      <c r="B145" s="130"/>
      <c r="C145" s="131"/>
      <c r="D145" s="131"/>
      <c r="E145" s="128"/>
      <c r="F145" s="128"/>
      <c r="G145" s="138"/>
      <c r="I145" s="129"/>
      <c r="J145" s="129"/>
    </row>
    <row r="146" spans="1:10" s="93" customFormat="1" x14ac:dyDescent="0.2">
      <c r="A146" s="101"/>
      <c r="B146" s="130"/>
      <c r="C146" s="131"/>
      <c r="D146" s="131"/>
      <c r="E146" s="128"/>
      <c r="F146" s="128"/>
      <c r="G146" s="138"/>
      <c r="I146" s="129"/>
      <c r="J146" s="129"/>
    </row>
    <row r="147" spans="1:10" s="93" customFormat="1" x14ac:dyDescent="0.2">
      <c r="A147" s="101"/>
      <c r="B147" s="130"/>
      <c r="C147" s="131"/>
      <c r="D147" s="131"/>
      <c r="E147" s="128"/>
      <c r="F147" s="128"/>
      <c r="G147" s="138"/>
      <c r="I147" s="129"/>
      <c r="J147" s="129"/>
    </row>
    <row r="148" spans="1:10" s="93" customFormat="1" x14ac:dyDescent="0.2">
      <c r="A148" s="101"/>
      <c r="B148" s="130"/>
      <c r="C148" s="131"/>
      <c r="D148" s="131"/>
      <c r="E148" s="128"/>
      <c r="F148" s="128"/>
      <c r="G148" s="138"/>
      <c r="I148" s="129"/>
      <c r="J148" s="129"/>
    </row>
    <row r="149" spans="1:10" s="93" customFormat="1" x14ac:dyDescent="0.2">
      <c r="A149" s="101"/>
      <c r="B149" s="130"/>
      <c r="C149" s="131"/>
      <c r="D149" s="131"/>
      <c r="E149" s="128"/>
      <c r="F149" s="128"/>
      <c r="G149" s="138"/>
      <c r="I149" s="129"/>
      <c r="J149" s="129"/>
    </row>
    <row r="150" spans="1:10" s="93" customFormat="1" x14ac:dyDescent="0.2">
      <c r="A150" s="101"/>
      <c r="B150" s="130"/>
      <c r="C150" s="131"/>
      <c r="D150" s="131"/>
      <c r="E150" s="128"/>
      <c r="F150" s="128"/>
      <c r="G150" s="138"/>
      <c r="I150" s="129"/>
      <c r="J150" s="129"/>
    </row>
    <row r="151" spans="1:10" s="93" customFormat="1" x14ac:dyDescent="0.2">
      <c r="A151" s="101"/>
      <c r="B151" s="130"/>
      <c r="C151" s="131"/>
      <c r="D151" s="131"/>
      <c r="E151" s="128"/>
      <c r="F151" s="128"/>
      <c r="G151" s="138"/>
      <c r="I151" s="129"/>
      <c r="J151" s="129"/>
    </row>
    <row r="152" spans="1:10" s="93" customFormat="1" x14ac:dyDescent="0.2">
      <c r="A152" s="101"/>
      <c r="B152" s="130"/>
      <c r="C152" s="131"/>
      <c r="D152" s="131"/>
      <c r="E152" s="128"/>
      <c r="F152" s="128"/>
      <c r="G152" s="138"/>
      <c r="I152" s="129"/>
      <c r="J152" s="129"/>
    </row>
    <row r="153" spans="1:10" s="93" customFormat="1" x14ac:dyDescent="0.2">
      <c r="A153" s="101"/>
      <c r="B153" s="130"/>
      <c r="C153" s="131"/>
      <c r="D153" s="131"/>
      <c r="E153" s="128"/>
      <c r="F153" s="128"/>
      <c r="G153" s="138"/>
      <c r="I153" s="129"/>
      <c r="J153" s="129"/>
    </row>
    <row r="154" spans="1:10" s="93" customFormat="1" x14ac:dyDescent="0.2">
      <c r="A154" s="101"/>
      <c r="B154" s="130"/>
      <c r="C154" s="131"/>
      <c r="D154" s="131"/>
      <c r="E154" s="128"/>
      <c r="F154" s="128"/>
      <c r="G154" s="138"/>
      <c r="I154" s="129"/>
      <c r="J154" s="129"/>
    </row>
    <row r="155" spans="1:10" s="93" customFormat="1" x14ac:dyDescent="0.2">
      <c r="A155" s="101"/>
      <c r="B155" s="130"/>
      <c r="C155" s="131"/>
      <c r="D155" s="131"/>
      <c r="E155" s="128"/>
      <c r="F155" s="128"/>
      <c r="G155" s="138"/>
      <c r="I155" s="129"/>
      <c r="J155" s="129"/>
    </row>
    <row r="156" spans="1:10" s="93" customFormat="1" x14ac:dyDescent="0.2">
      <c r="A156" s="101"/>
      <c r="B156" s="130"/>
      <c r="C156" s="131"/>
      <c r="D156" s="131"/>
      <c r="E156" s="128"/>
      <c r="F156" s="128"/>
      <c r="G156" s="138"/>
      <c r="I156" s="129"/>
      <c r="J156" s="129"/>
    </row>
    <row r="157" spans="1:10" s="93" customFormat="1" x14ac:dyDescent="0.2">
      <c r="A157" s="101"/>
      <c r="B157" s="130"/>
      <c r="C157" s="131"/>
      <c r="D157" s="131"/>
      <c r="E157" s="128"/>
      <c r="F157" s="128"/>
      <c r="G157" s="138"/>
      <c r="I157" s="129"/>
      <c r="J157" s="129"/>
    </row>
    <row r="158" spans="1:10" s="93" customFormat="1" x14ac:dyDescent="0.2">
      <c r="A158" s="101"/>
      <c r="B158" s="130"/>
      <c r="C158" s="131"/>
      <c r="D158" s="131"/>
      <c r="E158" s="128"/>
      <c r="F158" s="128"/>
      <c r="G158" s="138"/>
      <c r="I158" s="129"/>
      <c r="J158" s="129"/>
    </row>
    <row r="159" spans="1:10" s="93" customFormat="1" x14ac:dyDescent="0.2">
      <c r="A159" s="101"/>
      <c r="B159" s="130"/>
      <c r="C159" s="131"/>
      <c r="D159" s="131"/>
      <c r="E159" s="128"/>
      <c r="F159" s="128"/>
      <c r="G159" s="138"/>
      <c r="I159" s="129"/>
      <c r="J159" s="129"/>
    </row>
    <row r="160" spans="1:10" s="93" customFormat="1" x14ac:dyDescent="0.2">
      <c r="A160" s="101"/>
      <c r="B160" s="130"/>
      <c r="C160" s="131"/>
      <c r="D160" s="131"/>
      <c r="E160" s="128"/>
      <c r="F160" s="128"/>
      <c r="G160" s="138"/>
      <c r="I160" s="129"/>
      <c r="J160" s="129"/>
    </row>
    <row r="161" spans="1:10" s="93" customFormat="1" x14ac:dyDescent="0.2">
      <c r="A161" s="101"/>
      <c r="B161" s="130"/>
      <c r="C161" s="131"/>
      <c r="D161" s="131"/>
      <c r="E161" s="128"/>
      <c r="F161" s="128"/>
      <c r="G161" s="138"/>
      <c r="I161" s="129"/>
      <c r="J161" s="129"/>
    </row>
    <row r="162" spans="1:10" s="93" customFormat="1" x14ac:dyDescent="0.2">
      <c r="A162" s="101"/>
      <c r="B162" s="130"/>
      <c r="C162" s="131"/>
      <c r="D162" s="131"/>
      <c r="E162" s="128"/>
      <c r="F162" s="128"/>
      <c r="G162" s="138"/>
      <c r="I162" s="129"/>
      <c r="J162" s="129"/>
    </row>
    <row r="163" spans="1:10" s="93" customFormat="1" x14ac:dyDescent="0.2">
      <c r="A163" s="101"/>
      <c r="B163" s="130"/>
      <c r="C163" s="131"/>
      <c r="D163" s="131"/>
      <c r="E163" s="128"/>
      <c r="F163" s="128"/>
      <c r="G163" s="138"/>
      <c r="I163" s="129"/>
      <c r="J163" s="129"/>
    </row>
    <row r="164" spans="1:10" s="93" customFormat="1" x14ac:dyDescent="0.2">
      <c r="A164" s="101"/>
      <c r="B164" s="130"/>
      <c r="C164" s="131"/>
      <c r="D164" s="131"/>
      <c r="E164" s="128"/>
      <c r="F164" s="128"/>
      <c r="G164" s="138"/>
      <c r="I164" s="129"/>
      <c r="J164" s="129"/>
    </row>
    <row r="165" spans="1:10" s="93" customFormat="1" x14ac:dyDescent="0.2">
      <c r="A165" s="101"/>
      <c r="B165" s="130"/>
      <c r="C165" s="131"/>
      <c r="D165" s="131"/>
      <c r="E165" s="128"/>
      <c r="F165" s="128"/>
      <c r="G165" s="138"/>
      <c r="I165" s="129"/>
      <c r="J165" s="129"/>
    </row>
    <row r="166" spans="1:10" s="93" customFormat="1" x14ac:dyDescent="0.2">
      <c r="A166" s="101"/>
      <c r="B166" s="130"/>
      <c r="C166" s="131"/>
      <c r="D166" s="131"/>
      <c r="E166" s="128"/>
      <c r="F166" s="128"/>
      <c r="G166" s="138"/>
      <c r="I166" s="129"/>
      <c r="J166" s="129"/>
    </row>
    <row r="167" spans="1:10" s="90" customFormat="1" x14ac:dyDescent="0.2">
      <c r="A167" s="102"/>
      <c r="B167" s="100"/>
      <c r="C167" s="106"/>
      <c r="D167" s="106"/>
      <c r="E167" s="95"/>
      <c r="F167" s="95"/>
      <c r="G167" s="139"/>
      <c r="I167" s="96"/>
      <c r="J167" s="96"/>
    </row>
    <row r="168" spans="1:10" s="90" customFormat="1" x14ac:dyDescent="0.2">
      <c r="A168" s="102"/>
      <c r="B168" s="100"/>
      <c r="C168" s="106"/>
      <c r="D168" s="106"/>
      <c r="E168" s="95"/>
      <c r="F168" s="95"/>
      <c r="G168" s="139"/>
      <c r="I168" s="96"/>
      <c r="J168" s="96"/>
    </row>
    <row r="169" spans="1:10" s="90" customFormat="1" x14ac:dyDescent="0.2">
      <c r="A169" s="102"/>
      <c r="B169" s="100"/>
      <c r="C169" s="106"/>
      <c r="D169" s="106"/>
      <c r="E169" s="95"/>
      <c r="F169" s="95"/>
      <c r="G169" s="139"/>
      <c r="I169" s="96"/>
      <c r="J169" s="96"/>
    </row>
    <row r="170" spans="1:10" s="90" customFormat="1" x14ac:dyDescent="0.2">
      <c r="A170" s="102"/>
      <c r="B170" s="100"/>
      <c r="C170" s="106"/>
      <c r="D170" s="106"/>
      <c r="E170" s="95"/>
      <c r="F170" s="95"/>
      <c r="G170" s="139"/>
      <c r="I170" s="96"/>
      <c r="J170" s="96"/>
    </row>
    <row r="171" spans="1:10" s="90" customFormat="1" x14ac:dyDescent="0.2">
      <c r="A171" s="102"/>
      <c r="B171" s="100"/>
      <c r="C171" s="106"/>
      <c r="D171" s="106"/>
      <c r="E171" s="95"/>
      <c r="F171" s="95"/>
      <c r="G171" s="139"/>
      <c r="I171" s="96"/>
      <c r="J171" s="96"/>
    </row>
    <row r="172" spans="1:10" s="90" customFormat="1" x14ac:dyDescent="0.2">
      <c r="A172" s="102"/>
      <c r="B172" s="100"/>
      <c r="C172" s="106"/>
      <c r="D172" s="106"/>
      <c r="E172" s="95"/>
      <c r="F172" s="95"/>
      <c r="G172" s="139"/>
      <c r="I172" s="96"/>
      <c r="J172" s="96"/>
    </row>
    <row r="173" spans="1:10" s="90" customFormat="1" x14ac:dyDescent="0.2">
      <c r="A173" s="102"/>
      <c r="B173" s="100"/>
      <c r="C173" s="106"/>
      <c r="D173" s="106"/>
      <c r="E173" s="95"/>
      <c r="F173" s="95"/>
      <c r="G173" s="139"/>
      <c r="I173" s="96"/>
      <c r="J173" s="96"/>
    </row>
    <row r="174" spans="1:10" s="90" customFormat="1" x14ac:dyDescent="0.2">
      <c r="A174" s="102"/>
      <c r="B174" s="100"/>
      <c r="C174" s="106"/>
      <c r="D174" s="106"/>
      <c r="E174" s="95"/>
      <c r="F174" s="95"/>
      <c r="G174" s="139"/>
      <c r="I174" s="96"/>
      <c r="J174" s="96"/>
    </row>
    <row r="175" spans="1:10" s="90" customFormat="1" x14ac:dyDescent="0.2">
      <c r="A175" s="102"/>
      <c r="B175" s="100"/>
      <c r="C175" s="106"/>
      <c r="D175" s="106"/>
      <c r="E175" s="95"/>
      <c r="F175" s="95"/>
      <c r="G175" s="139"/>
      <c r="I175" s="96"/>
      <c r="J175" s="96"/>
    </row>
    <row r="176" spans="1:10" s="90" customFormat="1" x14ac:dyDescent="0.2">
      <c r="A176" s="102"/>
      <c r="B176" s="100"/>
      <c r="C176" s="106"/>
      <c r="D176" s="106"/>
      <c r="E176" s="95"/>
      <c r="F176" s="95"/>
      <c r="G176" s="139"/>
      <c r="I176" s="96"/>
      <c r="J176" s="96"/>
    </row>
    <row r="177" spans="1:10" s="90" customFormat="1" x14ac:dyDescent="0.2">
      <c r="A177" s="102"/>
      <c r="B177" s="100"/>
      <c r="C177" s="106"/>
      <c r="D177" s="106"/>
      <c r="E177" s="95"/>
      <c r="F177" s="95"/>
      <c r="G177" s="139"/>
      <c r="I177" s="96"/>
      <c r="J177" s="96"/>
    </row>
    <row r="178" spans="1:10" s="90" customFormat="1" x14ac:dyDescent="0.2">
      <c r="A178" s="102"/>
      <c r="B178" s="100"/>
      <c r="C178" s="106"/>
      <c r="D178" s="106"/>
      <c r="E178" s="95"/>
      <c r="F178" s="95"/>
      <c r="G178" s="139"/>
      <c r="I178" s="96"/>
      <c r="J178" s="96"/>
    </row>
    <row r="179" spans="1:10" s="90" customFormat="1" x14ac:dyDescent="0.2">
      <c r="A179" s="102"/>
      <c r="B179" s="100"/>
      <c r="C179" s="106"/>
      <c r="D179" s="106"/>
      <c r="E179" s="95"/>
      <c r="F179" s="95"/>
      <c r="G179" s="139"/>
      <c r="I179" s="96"/>
      <c r="J179" s="96"/>
    </row>
    <row r="180" spans="1:10" s="90" customFormat="1" x14ac:dyDescent="0.2">
      <c r="A180" s="102"/>
      <c r="B180" s="100"/>
      <c r="C180" s="106"/>
      <c r="D180" s="106"/>
      <c r="E180" s="95"/>
      <c r="F180" s="95"/>
      <c r="G180" s="139"/>
      <c r="I180" s="96"/>
      <c r="J180" s="96"/>
    </row>
    <row r="181" spans="1:10" s="90" customFormat="1" x14ac:dyDescent="0.2">
      <c r="A181" s="102"/>
      <c r="B181" s="100"/>
      <c r="C181" s="106"/>
      <c r="D181" s="106"/>
      <c r="E181" s="95"/>
      <c r="F181" s="95"/>
      <c r="G181" s="139"/>
      <c r="I181" s="96"/>
      <c r="J181" s="96"/>
    </row>
    <row r="182" spans="1:10" s="90" customFormat="1" x14ac:dyDescent="0.2">
      <c r="A182" s="102"/>
      <c r="B182" s="100"/>
      <c r="C182" s="106"/>
      <c r="D182" s="106"/>
      <c r="E182" s="95"/>
      <c r="F182" s="95"/>
      <c r="G182" s="139"/>
      <c r="I182" s="96"/>
      <c r="J182" s="96"/>
    </row>
    <row r="183" spans="1:10" s="90" customFormat="1" x14ac:dyDescent="0.2">
      <c r="A183" s="102"/>
      <c r="B183" s="100"/>
      <c r="C183" s="106"/>
      <c r="D183" s="106"/>
      <c r="E183" s="95"/>
      <c r="F183" s="95"/>
      <c r="G183" s="139"/>
      <c r="I183" s="96"/>
      <c r="J183" s="96"/>
    </row>
    <row r="184" spans="1:10" s="90" customFormat="1" x14ac:dyDescent="0.2">
      <c r="A184" s="102"/>
      <c r="B184" s="100"/>
      <c r="C184" s="106"/>
      <c r="D184" s="106"/>
      <c r="E184" s="95"/>
      <c r="F184" s="95"/>
      <c r="G184" s="139"/>
      <c r="I184" s="96"/>
      <c r="J184" s="96"/>
    </row>
    <row r="185" spans="1:10" s="90" customFormat="1" x14ac:dyDescent="0.2">
      <c r="A185" s="102"/>
      <c r="B185" s="100"/>
      <c r="C185" s="106"/>
      <c r="D185" s="106"/>
      <c r="E185" s="95"/>
      <c r="F185" s="95"/>
      <c r="G185" s="139"/>
      <c r="I185" s="96"/>
      <c r="J185" s="96"/>
    </row>
    <row r="186" spans="1:10" s="90" customFormat="1" x14ac:dyDescent="0.2">
      <c r="A186" s="102"/>
      <c r="B186" s="100"/>
      <c r="C186" s="106"/>
      <c r="D186" s="106"/>
      <c r="E186" s="95"/>
      <c r="F186" s="95"/>
      <c r="G186" s="139"/>
      <c r="I186" s="96"/>
      <c r="J186" s="96"/>
    </row>
    <row r="187" spans="1:10" s="90" customFormat="1" x14ac:dyDescent="0.2">
      <c r="A187" s="102"/>
      <c r="B187" s="100"/>
      <c r="C187" s="106"/>
      <c r="D187" s="106"/>
      <c r="E187" s="95"/>
      <c r="F187" s="95"/>
      <c r="G187" s="139"/>
      <c r="I187" s="96"/>
      <c r="J187" s="96"/>
    </row>
    <row r="188" spans="1:10" s="90" customFormat="1" x14ac:dyDescent="0.2">
      <c r="A188" s="102"/>
      <c r="B188" s="100"/>
      <c r="C188" s="106"/>
      <c r="D188" s="106"/>
      <c r="E188" s="95"/>
      <c r="F188" s="95"/>
      <c r="G188" s="139"/>
      <c r="I188" s="96"/>
      <c r="J188" s="96"/>
    </row>
    <row r="189" spans="1:10" s="90" customFormat="1" x14ac:dyDescent="0.2">
      <c r="A189" s="102"/>
      <c r="B189" s="100"/>
      <c r="C189" s="106"/>
      <c r="D189" s="106"/>
      <c r="E189" s="95"/>
      <c r="F189" s="95"/>
      <c r="G189" s="139"/>
      <c r="I189" s="96"/>
      <c r="J189" s="96"/>
    </row>
    <row r="190" spans="1:10" s="90" customFormat="1" x14ac:dyDescent="0.2">
      <c r="A190" s="102"/>
      <c r="B190" s="100"/>
      <c r="C190" s="106"/>
      <c r="D190" s="106"/>
      <c r="E190" s="95"/>
      <c r="F190" s="95"/>
      <c r="G190" s="139"/>
      <c r="I190" s="96"/>
      <c r="J190" s="96"/>
    </row>
    <row r="191" spans="1:10" s="90" customFormat="1" x14ac:dyDescent="0.2">
      <c r="A191" s="102"/>
      <c r="B191" s="100"/>
      <c r="C191" s="106"/>
      <c r="D191" s="106"/>
      <c r="E191" s="95"/>
      <c r="F191" s="95"/>
      <c r="G191" s="139"/>
      <c r="I191" s="96"/>
      <c r="J191" s="96"/>
    </row>
    <row r="192" spans="1:10" s="90" customFormat="1" x14ac:dyDescent="0.2">
      <c r="A192" s="102"/>
      <c r="B192" s="100"/>
      <c r="C192" s="106"/>
      <c r="D192" s="106"/>
      <c r="E192" s="95"/>
      <c r="F192" s="95"/>
      <c r="G192" s="139"/>
      <c r="I192" s="96"/>
      <c r="J192" s="96"/>
    </row>
    <row r="193" spans="1:10" s="90" customFormat="1" x14ac:dyDescent="0.2">
      <c r="A193" s="102"/>
      <c r="B193" s="100"/>
      <c r="C193" s="106"/>
      <c r="D193" s="106"/>
      <c r="E193" s="95"/>
      <c r="F193" s="95"/>
      <c r="G193" s="139"/>
      <c r="I193" s="96"/>
      <c r="J193" s="96"/>
    </row>
    <row r="194" spans="1:10" s="90" customFormat="1" x14ac:dyDescent="0.2">
      <c r="A194" s="102"/>
      <c r="B194" s="100"/>
      <c r="C194" s="106"/>
      <c r="D194" s="106"/>
      <c r="E194" s="95"/>
      <c r="F194" s="95"/>
      <c r="G194" s="139"/>
      <c r="I194" s="96"/>
      <c r="J194" s="96"/>
    </row>
    <row r="195" spans="1:10" s="90" customFormat="1" x14ac:dyDescent="0.2">
      <c r="A195" s="102"/>
      <c r="B195" s="100"/>
      <c r="C195" s="106"/>
      <c r="D195" s="106"/>
      <c r="E195" s="95"/>
      <c r="F195" s="95"/>
      <c r="G195" s="139"/>
      <c r="I195" s="96"/>
      <c r="J195" s="96"/>
    </row>
    <row r="196" spans="1:10" s="90" customFormat="1" x14ac:dyDescent="0.2">
      <c r="A196" s="102"/>
      <c r="B196" s="100"/>
      <c r="C196" s="106"/>
      <c r="D196" s="106"/>
      <c r="E196" s="95"/>
      <c r="F196" s="95"/>
      <c r="G196" s="139"/>
      <c r="I196" s="96"/>
      <c r="J196" s="96"/>
    </row>
    <row r="197" spans="1:10" s="90" customFormat="1" x14ac:dyDescent="0.2">
      <c r="A197" s="102"/>
      <c r="B197" s="100"/>
      <c r="C197" s="106"/>
      <c r="D197" s="106"/>
      <c r="E197" s="95"/>
      <c r="F197" s="95"/>
      <c r="G197" s="139"/>
      <c r="I197" s="96"/>
      <c r="J197" s="96"/>
    </row>
    <row r="198" spans="1:10" s="90" customFormat="1" x14ac:dyDescent="0.2">
      <c r="A198" s="102"/>
      <c r="B198" s="100"/>
      <c r="C198" s="106"/>
      <c r="D198" s="106"/>
      <c r="E198" s="95"/>
      <c r="F198" s="95"/>
      <c r="G198" s="139"/>
      <c r="I198" s="96"/>
      <c r="J198" s="96"/>
    </row>
    <row r="199" spans="1:10" s="90" customFormat="1" x14ac:dyDescent="0.2">
      <c r="A199" s="102"/>
      <c r="B199" s="100"/>
      <c r="C199" s="106"/>
      <c r="D199" s="106"/>
      <c r="E199" s="95"/>
      <c r="F199" s="95"/>
      <c r="G199" s="139"/>
      <c r="I199" s="96"/>
      <c r="J199" s="96"/>
    </row>
    <row r="200" spans="1:10" s="90" customFormat="1" x14ac:dyDescent="0.2">
      <c r="A200" s="102"/>
      <c r="B200" s="100"/>
      <c r="C200" s="106"/>
      <c r="D200" s="106"/>
      <c r="E200" s="95"/>
      <c r="F200" s="95"/>
      <c r="G200" s="139"/>
      <c r="I200" s="96"/>
      <c r="J200" s="96"/>
    </row>
    <row r="201" spans="1:10" s="90" customFormat="1" x14ac:dyDescent="0.2">
      <c r="A201" s="102"/>
      <c r="B201" s="100"/>
      <c r="C201" s="106"/>
      <c r="D201" s="106"/>
      <c r="E201" s="95"/>
      <c r="F201" s="95"/>
      <c r="G201" s="139"/>
      <c r="I201" s="96"/>
      <c r="J201" s="96"/>
    </row>
    <row r="202" spans="1:10" s="90" customFormat="1" x14ac:dyDescent="0.2">
      <c r="A202" s="102"/>
      <c r="B202" s="100"/>
      <c r="C202" s="106"/>
      <c r="D202" s="106"/>
      <c r="E202" s="95"/>
      <c r="F202" s="95"/>
      <c r="G202" s="139"/>
      <c r="I202" s="96"/>
      <c r="J202" s="96"/>
    </row>
    <row r="203" spans="1:10" s="90" customFormat="1" x14ac:dyDescent="0.2">
      <c r="A203" s="102"/>
      <c r="B203" s="100"/>
      <c r="C203" s="106"/>
      <c r="D203" s="106"/>
      <c r="E203" s="95"/>
      <c r="F203" s="95"/>
      <c r="G203" s="139"/>
      <c r="I203" s="96"/>
      <c r="J203" s="96"/>
    </row>
    <row r="204" spans="1:10" s="90" customFormat="1" x14ac:dyDescent="0.2">
      <c r="A204" s="102"/>
      <c r="B204" s="100"/>
      <c r="C204" s="106"/>
      <c r="D204" s="106"/>
      <c r="E204" s="95"/>
      <c r="F204" s="95"/>
      <c r="G204" s="139"/>
      <c r="I204" s="96"/>
      <c r="J204" s="96"/>
    </row>
    <row r="205" spans="1:10" s="90" customFormat="1" x14ac:dyDescent="0.2">
      <c r="A205" s="102"/>
      <c r="B205" s="100"/>
      <c r="C205" s="106"/>
      <c r="D205" s="106"/>
      <c r="E205" s="95"/>
      <c r="F205" s="95"/>
      <c r="G205" s="139"/>
      <c r="I205" s="96"/>
      <c r="J205" s="96"/>
    </row>
    <row r="206" spans="1:10" s="90" customFormat="1" x14ac:dyDescent="0.2">
      <c r="A206" s="102"/>
      <c r="B206" s="100"/>
      <c r="C206" s="106"/>
      <c r="D206" s="106"/>
      <c r="E206" s="95"/>
      <c r="F206" s="95"/>
      <c r="G206" s="139"/>
      <c r="I206" s="96"/>
      <c r="J206" s="96"/>
    </row>
    <row r="207" spans="1:10" s="90" customFormat="1" x14ac:dyDescent="0.2">
      <c r="A207" s="102"/>
      <c r="B207" s="100"/>
      <c r="C207" s="106"/>
      <c r="D207" s="106"/>
      <c r="E207" s="95"/>
      <c r="F207" s="95"/>
      <c r="G207" s="139"/>
      <c r="I207" s="96"/>
      <c r="J207" s="96"/>
    </row>
    <row r="208" spans="1:10" s="90" customFormat="1" x14ac:dyDescent="0.2">
      <c r="A208" s="102"/>
      <c r="B208" s="100"/>
      <c r="C208" s="106"/>
      <c r="D208" s="106"/>
      <c r="E208" s="95"/>
      <c r="F208" s="95"/>
      <c r="G208" s="139"/>
      <c r="I208" s="96"/>
      <c r="J208" s="96"/>
    </row>
    <row r="209" spans="1:10" s="90" customFormat="1" x14ac:dyDescent="0.2">
      <c r="A209" s="102"/>
      <c r="B209" s="100"/>
      <c r="C209" s="106"/>
      <c r="D209" s="106"/>
      <c r="E209" s="95"/>
      <c r="F209" s="95"/>
      <c r="G209" s="139"/>
      <c r="I209" s="96"/>
      <c r="J209" s="96"/>
    </row>
    <row r="210" spans="1:10" s="90" customFormat="1" x14ac:dyDescent="0.2">
      <c r="A210" s="102"/>
      <c r="B210" s="100"/>
      <c r="C210" s="106"/>
      <c r="D210" s="106"/>
      <c r="E210" s="95"/>
      <c r="F210" s="95"/>
      <c r="G210" s="139"/>
      <c r="I210" s="96"/>
      <c r="J210" s="96"/>
    </row>
    <row r="211" spans="1:10" s="90" customFormat="1" x14ac:dyDescent="0.2">
      <c r="A211" s="102"/>
      <c r="B211" s="100"/>
      <c r="C211" s="106"/>
      <c r="D211" s="106"/>
      <c r="E211" s="95"/>
      <c r="F211" s="95"/>
      <c r="G211" s="139"/>
      <c r="I211" s="96"/>
      <c r="J211" s="96"/>
    </row>
    <row r="212" spans="1:10" s="90" customFormat="1" x14ac:dyDescent="0.2">
      <c r="A212" s="102"/>
      <c r="B212" s="100"/>
      <c r="C212" s="106"/>
      <c r="D212" s="106"/>
      <c r="E212" s="95"/>
      <c r="F212" s="95"/>
      <c r="G212" s="139"/>
      <c r="I212" s="96"/>
      <c r="J212" s="96"/>
    </row>
    <row r="213" spans="1:10" s="90" customFormat="1" x14ac:dyDescent="0.2">
      <c r="A213" s="102"/>
      <c r="B213" s="100"/>
      <c r="C213" s="106"/>
      <c r="D213" s="106"/>
      <c r="E213" s="95"/>
      <c r="F213" s="95"/>
      <c r="G213" s="139"/>
      <c r="I213" s="96"/>
      <c r="J213" s="96"/>
    </row>
    <row r="214" spans="1:10" s="90" customFormat="1" x14ac:dyDescent="0.2">
      <c r="A214" s="102"/>
      <c r="B214" s="100"/>
      <c r="C214" s="106"/>
      <c r="D214" s="106"/>
      <c r="E214" s="95"/>
      <c r="F214" s="95"/>
      <c r="G214" s="139"/>
      <c r="I214" s="96"/>
      <c r="J214" s="96"/>
    </row>
    <row r="215" spans="1:10" s="90" customFormat="1" x14ac:dyDescent="0.2">
      <c r="A215" s="102"/>
      <c r="B215" s="100"/>
      <c r="C215" s="106"/>
      <c r="D215" s="106"/>
      <c r="E215" s="95"/>
      <c r="F215" s="95"/>
      <c r="G215" s="139"/>
      <c r="I215" s="96"/>
      <c r="J215" s="96"/>
    </row>
    <row r="216" spans="1:10" s="90" customFormat="1" x14ac:dyDescent="0.2">
      <c r="A216" s="102"/>
      <c r="B216" s="100"/>
      <c r="C216" s="106"/>
      <c r="D216" s="106"/>
      <c r="E216" s="95"/>
      <c r="F216" s="95"/>
      <c r="G216" s="139"/>
      <c r="I216" s="96"/>
      <c r="J216" s="96"/>
    </row>
    <row r="217" spans="1:10" s="90" customFormat="1" x14ac:dyDescent="0.2">
      <c r="A217" s="102"/>
      <c r="B217" s="100"/>
      <c r="C217" s="106"/>
      <c r="D217" s="106"/>
      <c r="E217" s="95"/>
      <c r="F217" s="95"/>
      <c r="G217" s="139"/>
      <c r="I217" s="96"/>
      <c r="J217" s="96"/>
    </row>
    <row r="218" spans="1:10" s="90" customFormat="1" x14ac:dyDescent="0.2">
      <c r="A218" s="102"/>
      <c r="B218" s="100"/>
      <c r="C218" s="106"/>
      <c r="D218" s="106"/>
      <c r="E218" s="95"/>
      <c r="F218" s="95"/>
      <c r="G218" s="139"/>
      <c r="I218" s="96"/>
      <c r="J218" s="96"/>
    </row>
    <row r="219" spans="1:10" s="90" customFormat="1" x14ac:dyDescent="0.2">
      <c r="A219" s="102"/>
      <c r="B219" s="100"/>
      <c r="C219" s="106"/>
      <c r="D219" s="106"/>
      <c r="E219" s="95"/>
      <c r="F219" s="95"/>
      <c r="G219" s="139"/>
      <c r="I219" s="96"/>
      <c r="J219" s="96"/>
    </row>
    <row r="220" spans="1:10" s="90" customFormat="1" x14ac:dyDescent="0.2">
      <c r="A220" s="102"/>
      <c r="B220" s="100"/>
      <c r="C220" s="106"/>
      <c r="D220" s="106"/>
      <c r="E220" s="95"/>
      <c r="F220" s="95"/>
      <c r="G220" s="139"/>
      <c r="I220" s="96"/>
      <c r="J220" s="96"/>
    </row>
    <row r="221" spans="1:10" s="90" customFormat="1" x14ac:dyDescent="0.2">
      <c r="A221" s="102"/>
      <c r="B221" s="100"/>
      <c r="C221" s="106"/>
      <c r="D221" s="106"/>
      <c r="E221" s="95"/>
      <c r="F221" s="95"/>
      <c r="G221" s="139"/>
      <c r="I221" s="96"/>
      <c r="J221" s="96"/>
    </row>
    <row r="222" spans="1:10" s="90" customFormat="1" x14ac:dyDescent="0.2">
      <c r="A222" s="102"/>
      <c r="B222" s="100"/>
      <c r="C222" s="106"/>
      <c r="D222" s="106"/>
      <c r="E222" s="95"/>
      <c r="F222" s="95"/>
      <c r="G222" s="139"/>
      <c r="I222" s="96"/>
      <c r="J222" s="96"/>
    </row>
    <row r="223" spans="1:10" s="90" customFormat="1" x14ac:dyDescent="0.2">
      <c r="A223" s="102"/>
      <c r="B223" s="100"/>
      <c r="C223" s="106"/>
      <c r="D223" s="106"/>
      <c r="E223" s="95"/>
      <c r="F223" s="95"/>
      <c r="G223" s="139"/>
      <c r="I223" s="96"/>
      <c r="J223" s="96"/>
    </row>
    <row r="224" spans="1:10" s="90" customFormat="1" x14ac:dyDescent="0.2">
      <c r="A224" s="102"/>
      <c r="B224" s="100"/>
      <c r="C224" s="106"/>
      <c r="D224" s="106"/>
      <c r="E224" s="95"/>
      <c r="F224" s="95"/>
      <c r="G224" s="139"/>
      <c r="I224" s="96"/>
      <c r="J224" s="96"/>
    </row>
    <row r="225" spans="1:10" s="90" customFormat="1" x14ac:dyDescent="0.2">
      <c r="A225" s="102"/>
      <c r="B225" s="100"/>
      <c r="C225" s="106"/>
      <c r="D225" s="106"/>
      <c r="E225" s="95"/>
      <c r="F225" s="95"/>
      <c r="G225" s="139"/>
      <c r="I225" s="96"/>
      <c r="J225" s="96"/>
    </row>
    <row r="226" spans="1:10" s="90" customFormat="1" x14ac:dyDescent="0.2">
      <c r="A226" s="102"/>
      <c r="B226" s="100"/>
      <c r="C226" s="106"/>
      <c r="D226" s="106"/>
      <c r="E226" s="95"/>
      <c r="F226" s="95"/>
      <c r="G226" s="139"/>
      <c r="I226" s="96"/>
      <c r="J226" s="96"/>
    </row>
    <row r="227" spans="1:10" s="90" customFormat="1" x14ac:dyDescent="0.2">
      <c r="A227" s="102"/>
      <c r="B227" s="100"/>
      <c r="C227" s="106"/>
      <c r="D227" s="106"/>
      <c r="E227" s="95"/>
      <c r="F227" s="95"/>
      <c r="G227" s="139"/>
      <c r="I227" s="96"/>
      <c r="J227" s="96"/>
    </row>
    <row r="228" spans="1:10" s="90" customFormat="1" x14ac:dyDescent="0.2">
      <c r="A228" s="102"/>
      <c r="B228" s="100"/>
      <c r="C228" s="106"/>
      <c r="D228" s="106"/>
      <c r="E228" s="95"/>
      <c r="F228" s="95"/>
      <c r="G228" s="139"/>
      <c r="I228" s="96"/>
      <c r="J228" s="96"/>
    </row>
    <row r="229" spans="1:10" s="90" customFormat="1" x14ac:dyDescent="0.2">
      <c r="A229" s="102"/>
      <c r="B229" s="100"/>
      <c r="C229" s="106"/>
      <c r="D229" s="106"/>
      <c r="E229" s="95"/>
      <c r="F229" s="95"/>
      <c r="G229" s="139"/>
      <c r="I229" s="96"/>
      <c r="J229" s="96"/>
    </row>
    <row r="230" spans="1:10" s="90" customFormat="1" x14ac:dyDescent="0.2">
      <c r="A230" s="102"/>
      <c r="B230" s="100"/>
      <c r="C230" s="106"/>
      <c r="D230" s="106"/>
      <c r="E230" s="95"/>
      <c r="F230" s="95"/>
      <c r="G230" s="139"/>
      <c r="I230" s="96"/>
      <c r="J230" s="96"/>
    </row>
    <row r="231" spans="1:10" s="90" customFormat="1" x14ac:dyDescent="0.2">
      <c r="A231" s="102"/>
      <c r="B231" s="100"/>
      <c r="C231" s="106"/>
      <c r="D231" s="106"/>
      <c r="E231" s="95"/>
      <c r="F231" s="95"/>
      <c r="G231" s="139"/>
      <c r="I231" s="96"/>
      <c r="J231" s="96"/>
    </row>
    <row r="232" spans="1:10" s="90" customFormat="1" x14ac:dyDescent="0.2">
      <c r="A232" s="102"/>
      <c r="B232" s="100"/>
      <c r="C232" s="106"/>
      <c r="D232" s="106"/>
      <c r="E232" s="95"/>
      <c r="F232" s="95"/>
      <c r="G232" s="139"/>
      <c r="I232" s="96"/>
      <c r="J232" s="96"/>
    </row>
    <row r="233" spans="1:10" s="90" customFormat="1" x14ac:dyDescent="0.2">
      <c r="A233" s="102"/>
      <c r="B233" s="100"/>
      <c r="C233" s="106"/>
      <c r="D233" s="106"/>
      <c r="E233" s="95"/>
      <c r="F233" s="95"/>
      <c r="G233" s="139"/>
      <c r="I233" s="96"/>
      <c r="J233" s="96"/>
    </row>
    <row r="234" spans="1:10" s="90" customFormat="1" x14ac:dyDescent="0.2">
      <c r="A234" s="102"/>
      <c r="B234" s="100"/>
      <c r="C234" s="106"/>
      <c r="D234" s="106"/>
      <c r="E234" s="95"/>
      <c r="F234" s="95"/>
      <c r="G234" s="139"/>
      <c r="I234" s="96"/>
      <c r="J234" s="96"/>
    </row>
    <row r="235" spans="1:10" s="90" customFormat="1" x14ac:dyDescent="0.2">
      <c r="A235" s="102"/>
      <c r="B235" s="100"/>
      <c r="C235" s="106"/>
      <c r="D235" s="106"/>
      <c r="E235" s="95"/>
      <c r="F235" s="95"/>
      <c r="G235" s="139"/>
      <c r="I235" s="96"/>
      <c r="J235" s="96"/>
    </row>
    <row r="236" spans="1:10" s="90" customFormat="1" x14ac:dyDescent="0.2">
      <c r="A236" s="102"/>
      <c r="B236" s="100"/>
      <c r="C236" s="106"/>
      <c r="D236" s="106"/>
      <c r="E236" s="95"/>
      <c r="F236" s="95"/>
      <c r="G236" s="139"/>
      <c r="I236" s="96"/>
      <c r="J236" s="96"/>
    </row>
    <row r="237" spans="1:10" s="90" customFormat="1" x14ac:dyDescent="0.2">
      <c r="A237" s="102"/>
      <c r="B237" s="100"/>
      <c r="C237" s="106"/>
      <c r="D237" s="106"/>
      <c r="E237" s="95"/>
      <c r="F237" s="95"/>
      <c r="G237" s="139"/>
      <c r="I237" s="96"/>
      <c r="J237" s="96"/>
    </row>
    <row r="238" spans="1:10" s="90" customFormat="1" x14ac:dyDescent="0.2">
      <c r="A238" s="102"/>
      <c r="B238" s="100"/>
      <c r="C238" s="106"/>
      <c r="D238" s="106"/>
      <c r="E238" s="95"/>
      <c r="F238" s="95"/>
      <c r="G238" s="139"/>
      <c r="I238" s="96"/>
      <c r="J238" s="96"/>
    </row>
    <row r="239" spans="1:10" s="90" customFormat="1" x14ac:dyDescent="0.2">
      <c r="A239" s="102"/>
      <c r="B239" s="100"/>
      <c r="C239" s="106"/>
      <c r="D239" s="106"/>
      <c r="E239" s="95"/>
      <c r="F239" s="95"/>
      <c r="G239" s="139"/>
      <c r="I239" s="96"/>
      <c r="J239" s="96"/>
    </row>
    <row r="240" spans="1:10" s="90" customFormat="1" x14ac:dyDescent="0.2">
      <c r="A240" s="102"/>
      <c r="B240" s="100"/>
      <c r="C240" s="106"/>
      <c r="D240" s="106"/>
      <c r="E240" s="95"/>
      <c r="F240" s="95"/>
      <c r="G240" s="139"/>
      <c r="I240" s="96"/>
      <c r="J240" s="96"/>
    </row>
    <row r="241" spans="1:10" s="90" customFormat="1" x14ac:dyDescent="0.2">
      <c r="A241" s="102"/>
      <c r="B241" s="100"/>
      <c r="C241" s="106"/>
      <c r="D241" s="106"/>
      <c r="E241" s="95"/>
      <c r="F241" s="95"/>
      <c r="G241" s="139"/>
      <c r="I241" s="96"/>
      <c r="J241" s="96"/>
    </row>
    <row r="242" spans="1:10" s="90" customFormat="1" x14ac:dyDescent="0.2">
      <c r="A242" s="102"/>
      <c r="B242" s="100"/>
      <c r="C242" s="106"/>
      <c r="D242" s="106"/>
      <c r="E242" s="95"/>
      <c r="F242" s="95"/>
      <c r="G242" s="139"/>
      <c r="I242" s="96"/>
      <c r="J242" s="96"/>
    </row>
    <row r="243" spans="1:10" s="90" customFormat="1" x14ac:dyDescent="0.2">
      <c r="A243" s="102"/>
      <c r="B243" s="100"/>
      <c r="C243" s="106"/>
      <c r="D243" s="106"/>
      <c r="E243" s="95"/>
      <c r="F243" s="95"/>
      <c r="G243" s="139"/>
      <c r="I243" s="96"/>
      <c r="J243" s="96"/>
    </row>
    <row r="244" spans="1:10" s="90" customFormat="1" x14ac:dyDescent="0.2">
      <c r="A244" s="102"/>
      <c r="B244" s="100"/>
      <c r="C244" s="106"/>
      <c r="D244" s="106"/>
      <c r="E244" s="95"/>
      <c r="F244" s="95"/>
      <c r="G244" s="139"/>
      <c r="I244" s="96"/>
      <c r="J244" s="96"/>
    </row>
    <row r="245" spans="1:10" s="90" customFormat="1" x14ac:dyDescent="0.2">
      <c r="A245" s="102"/>
      <c r="B245" s="100"/>
      <c r="C245" s="106"/>
      <c r="D245" s="106"/>
      <c r="E245" s="95"/>
      <c r="F245" s="95"/>
      <c r="G245" s="139"/>
      <c r="I245" s="96"/>
      <c r="J245" s="96"/>
    </row>
    <row r="246" spans="1:10" s="90" customFormat="1" x14ac:dyDescent="0.2">
      <c r="A246" s="102"/>
      <c r="B246" s="100"/>
      <c r="C246" s="106"/>
      <c r="D246" s="106"/>
      <c r="E246" s="95"/>
      <c r="F246" s="95"/>
      <c r="G246" s="139"/>
      <c r="I246" s="96"/>
      <c r="J246" s="96"/>
    </row>
    <row r="247" spans="1:10" s="90" customFormat="1" x14ac:dyDescent="0.2">
      <c r="A247" s="102"/>
      <c r="B247" s="100"/>
      <c r="C247" s="106"/>
      <c r="D247" s="106"/>
      <c r="E247" s="95"/>
      <c r="F247" s="95"/>
      <c r="G247" s="139"/>
      <c r="I247" s="96"/>
      <c r="J247" s="96"/>
    </row>
    <row r="248" spans="1:10" s="90" customFormat="1" x14ac:dyDescent="0.2">
      <c r="A248" s="102"/>
      <c r="B248" s="100"/>
      <c r="C248" s="106"/>
      <c r="D248" s="106"/>
      <c r="E248" s="95"/>
      <c r="F248" s="95"/>
      <c r="G248" s="139"/>
      <c r="I248" s="96"/>
      <c r="J248" s="96"/>
    </row>
    <row r="249" spans="1:10" s="90" customFormat="1" x14ac:dyDescent="0.2">
      <c r="A249" s="102"/>
      <c r="B249" s="100"/>
      <c r="C249" s="106"/>
      <c r="D249" s="106"/>
      <c r="E249" s="95"/>
      <c r="F249" s="95"/>
      <c r="G249" s="139"/>
      <c r="I249" s="96"/>
      <c r="J249" s="96"/>
    </row>
    <row r="250" spans="1:10" s="90" customFormat="1" x14ac:dyDescent="0.2">
      <c r="A250" s="102"/>
      <c r="B250" s="100"/>
      <c r="C250" s="106"/>
      <c r="D250" s="106"/>
      <c r="E250" s="95"/>
      <c r="F250" s="95"/>
      <c r="G250" s="139"/>
      <c r="I250" s="96"/>
      <c r="J250" s="96"/>
    </row>
    <row r="251" spans="1:10" s="90" customFormat="1" x14ac:dyDescent="0.2">
      <c r="A251" s="102"/>
      <c r="B251" s="100"/>
      <c r="C251" s="106"/>
      <c r="D251" s="106"/>
      <c r="E251" s="95"/>
      <c r="F251" s="95"/>
      <c r="G251" s="139"/>
      <c r="I251" s="96"/>
      <c r="J251" s="96"/>
    </row>
    <row r="252" spans="1:10" s="90" customFormat="1" x14ac:dyDescent="0.2">
      <c r="A252" s="102"/>
      <c r="B252" s="100"/>
      <c r="C252" s="106"/>
      <c r="D252" s="106"/>
      <c r="E252" s="95"/>
      <c r="F252" s="95"/>
      <c r="G252" s="139"/>
      <c r="I252" s="96"/>
      <c r="J252" s="96"/>
    </row>
    <row r="253" spans="1:10" s="90" customFormat="1" x14ac:dyDescent="0.2">
      <c r="A253" s="102"/>
      <c r="B253" s="100"/>
      <c r="C253" s="106"/>
      <c r="D253" s="106"/>
      <c r="E253" s="95"/>
      <c r="F253" s="95"/>
      <c r="G253" s="139"/>
      <c r="I253" s="96"/>
      <c r="J253" s="96"/>
    </row>
    <row r="254" spans="1:10" s="90" customFormat="1" x14ac:dyDescent="0.2">
      <c r="A254" s="102"/>
      <c r="B254" s="100"/>
      <c r="C254" s="106"/>
      <c r="D254" s="106"/>
      <c r="E254" s="95"/>
      <c r="F254" s="95"/>
      <c r="G254" s="139"/>
      <c r="I254" s="96"/>
      <c r="J254" s="96"/>
    </row>
    <row r="255" spans="1:10" s="90" customFormat="1" x14ac:dyDescent="0.2">
      <c r="A255" s="102"/>
      <c r="B255" s="100"/>
      <c r="C255" s="106"/>
      <c r="D255" s="106"/>
      <c r="E255" s="95"/>
      <c r="F255" s="95"/>
      <c r="G255" s="139"/>
      <c r="I255" s="96"/>
      <c r="J255" s="96"/>
    </row>
    <row r="256" spans="1:10" s="90" customFormat="1" x14ac:dyDescent="0.2">
      <c r="A256" s="102"/>
      <c r="B256" s="100"/>
      <c r="C256" s="106"/>
      <c r="D256" s="106"/>
      <c r="E256" s="95"/>
      <c r="F256" s="95"/>
      <c r="G256" s="139"/>
      <c r="I256" s="96"/>
      <c r="J256" s="96"/>
    </row>
    <row r="257" spans="1:10" s="90" customFormat="1" x14ac:dyDescent="0.2">
      <c r="A257" s="102"/>
      <c r="B257" s="100"/>
      <c r="C257" s="106"/>
      <c r="D257" s="106"/>
      <c r="E257" s="95"/>
      <c r="F257" s="95"/>
      <c r="G257" s="139"/>
      <c r="I257" s="96"/>
      <c r="J257" s="96"/>
    </row>
    <row r="258" spans="1:10" s="90" customFormat="1" x14ac:dyDescent="0.2">
      <c r="A258" s="102"/>
      <c r="B258" s="100"/>
      <c r="C258" s="106"/>
      <c r="D258" s="106"/>
      <c r="E258" s="95"/>
      <c r="F258" s="95"/>
      <c r="G258" s="139"/>
      <c r="I258" s="96"/>
      <c r="J258" s="96"/>
    </row>
    <row r="259" spans="1:10" s="90" customFormat="1" x14ac:dyDescent="0.2">
      <c r="A259" s="102"/>
      <c r="B259" s="100"/>
      <c r="C259" s="106"/>
      <c r="D259" s="106"/>
      <c r="E259" s="95"/>
      <c r="F259" s="95"/>
      <c r="G259" s="139"/>
      <c r="I259" s="96"/>
      <c r="J259" s="96"/>
    </row>
    <row r="260" spans="1:10" s="90" customFormat="1" x14ac:dyDescent="0.2">
      <c r="A260" s="102"/>
      <c r="B260" s="100"/>
      <c r="C260" s="106"/>
      <c r="D260" s="106"/>
      <c r="E260" s="95"/>
      <c r="F260" s="95"/>
      <c r="G260" s="139"/>
      <c r="I260" s="96"/>
      <c r="J260" s="96"/>
    </row>
    <row r="261" spans="1:10" s="90" customFormat="1" x14ac:dyDescent="0.2">
      <c r="A261" s="102"/>
      <c r="B261" s="100"/>
      <c r="C261" s="106"/>
      <c r="D261" s="106"/>
      <c r="E261" s="95"/>
      <c r="F261" s="95"/>
      <c r="G261" s="139"/>
      <c r="I261" s="96"/>
      <c r="J261" s="96"/>
    </row>
    <row r="262" spans="1:10" s="90" customFormat="1" x14ac:dyDescent="0.2">
      <c r="A262" s="102"/>
      <c r="B262" s="100"/>
      <c r="C262" s="106"/>
      <c r="D262" s="106"/>
      <c r="E262" s="95"/>
      <c r="F262" s="95"/>
      <c r="G262" s="139"/>
      <c r="I262" s="96"/>
      <c r="J262" s="96"/>
    </row>
    <row r="263" spans="1:10" s="90" customFormat="1" x14ac:dyDescent="0.2">
      <c r="A263" s="102"/>
      <c r="B263" s="100"/>
      <c r="C263" s="106"/>
      <c r="D263" s="106"/>
      <c r="E263" s="95"/>
      <c r="F263" s="95"/>
      <c r="G263" s="139"/>
      <c r="I263" s="96"/>
      <c r="J263" s="96"/>
    </row>
    <row r="264" spans="1:10" s="90" customFormat="1" x14ac:dyDescent="0.2">
      <c r="A264" s="102"/>
      <c r="B264" s="100"/>
      <c r="C264" s="106"/>
      <c r="D264" s="106"/>
      <c r="E264" s="95"/>
      <c r="F264" s="95"/>
      <c r="G264" s="139"/>
      <c r="I264" s="96"/>
      <c r="J264" s="96"/>
    </row>
    <row r="265" spans="1:10" s="90" customFormat="1" x14ac:dyDescent="0.2">
      <c r="A265" s="102"/>
      <c r="B265" s="100"/>
      <c r="C265" s="106"/>
      <c r="D265" s="106"/>
      <c r="E265" s="95"/>
      <c r="F265" s="95"/>
      <c r="G265" s="139"/>
      <c r="I265" s="96"/>
      <c r="J265" s="96"/>
    </row>
    <row r="266" spans="1:10" s="90" customFormat="1" x14ac:dyDescent="0.2">
      <c r="A266" s="102"/>
      <c r="B266" s="100"/>
      <c r="C266" s="106"/>
      <c r="D266" s="106"/>
      <c r="E266" s="95"/>
      <c r="F266" s="95"/>
      <c r="G266" s="139"/>
      <c r="I266" s="96"/>
      <c r="J266" s="96"/>
    </row>
    <row r="267" spans="1:10" s="90" customFormat="1" x14ac:dyDescent="0.2">
      <c r="A267" s="102"/>
      <c r="B267" s="100"/>
      <c r="C267" s="106"/>
      <c r="D267" s="106"/>
      <c r="E267" s="95"/>
      <c r="F267" s="95"/>
      <c r="G267" s="139"/>
      <c r="I267" s="96"/>
      <c r="J267" s="96"/>
    </row>
    <row r="268" spans="1:10" s="90" customFormat="1" x14ac:dyDescent="0.2">
      <c r="A268" s="102"/>
      <c r="B268" s="100"/>
      <c r="C268" s="106"/>
      <c r="D268" s="106"/>
      <c r="E268" s="95"/>
      <c r="F268" s="95"/>
      <c r="G268" s="139"/>
      <c r="I268" s="96"/>
      <c r="J268" s="96"/>
    </row>
    <row r="269" spans="1:10" s="90" customFormat="1" x14ac:dyDescent="0.2">
      <c r="A269" s="102"/>
      <c r="B269" s="100"/>
      <c r="C269" s="106"/>
      <c r="D269" s="106"/>
      <c r="E269" s="95"/>
      <c r="F269" s="95"/>
      <c r="G269" s="139"/>
      <c r="I269" s="96"/>
      <c r="J269" s="96"/>
    </row>
    <row r="270" spans="1:10" s="90" customFormat="1" x14ac:dyDescent="0.2">
      <c r="A270" s="102"/>
      <c r="B270" s="100"/>
      <c r="C270" s="106"/>
      <c r="D270" s="106"/>
      <c r="E270" s="95"/>
      <c r="F270" s="95"/>
      <c r="G270" s="139"/>
      <c r="I270" s="96"/>
      <c r="J270" s="96"/>
    </row>
    <row r="271" spans="1:10" s="90" customFormat="1" x14ac:dyDescent="0.2">
      <c r="A271" s="102"/>
      <c r="B271" s="100"/>
      <c r="C271" s="106"/>
      <c r="D271" s="106"/>
      <c r="E271" s="95"/>
      <c r="F271" s="95"/>
      <c r="G271" s="139"/>
      <c r="I271" s="96"/>
      <c r="J271" s="96"/>
    </row>
    <row r="272" spans="1:10" s="90" customFormat="1" x14ac:dyDescent="0.2">
      <c r="A272" s="102"/>
      <c r="B272" s="100"/>
      <c r="C272" s="106"/>
      <c r="D272" s="106"/>
      <c r="E272" s="95"/>
      <c r="F272" s="95"/>
      <c r="G272" s="139"/>
      <c r="I272" s="96"/>
      <c r="J272" s="96"/>
    </row>
    <row r="273" spans="1:10" s="90" customFormat="1" x14ac:dyDescent="0.2">
      <c r="A273" s="102"/>
      <c r="B273" s="100"/>
      <c r="C273" s="106"/>
      <c r="D273" s="106"/>
      <c r="E273" s="95"/>
      <c r="F273" s="95"/>
      <c r="G273" s="139"/>
      <c r="I273" s="96"/>
      <c r="J273" s="96"/>
    </row>
    <row r="274" spans="1:10" s="90" customFormat="1" x14ac:dyDescent="0.2">
      <c r="A274" s="102"/>
      <c r="B274" s="100"/>
      <c r="C274" s="106"/>
      <c r="D274" s="106"/>
      <c r="E274" s="95"/>
      <c r="F274" s="95"/>
      <c r="G274" s="139"/>
      <c r="I274" s="96"/>
      <c r="J274" s="96"/>
    </row>
    <row r="275" spans="1:10" s="90" customFormat="1" x14ac:dyDescent="0.2">
      <c r="A275" s="102"/>
      <c r="B275" s="100"/>
      <c r="C275" s="106"/>
      <c r="D275" s="106"/>
      <c r="E275" s="95"/>
      <c r="F275" s="95"/>
      <c r="G275" s="139"/>
      <c r="I275" s="96"/>
      <c r="J275" s="96"/>
    </row>
    <row r="276" spans="1:10" s="90" customFormat="1" x14ac:dyDescent="0.2">
      <c r="A276" s="102"/>
      <c r="B276" s="100"/>
      <c r="C276" s="106"/>
      <c r="D276" s="106"/>
      <c r="E276" s="95"/>
      <c r="F276" s="95"/>
      <c r="G276" s="139"/>
      <c r="I276" s="96"/>
      <c r="J276" s="96"/>
    </row>
    <row r="277" spans="1:10" s="90" customFormat="1" x14ac:dyDescent="0.2">
      <c r="A277" s="102"/>
      <c r="B277" s="100"/>
      <c r="C277" s="106"/>
      <c r="D277" s="106"/>
      <c r="E277" s="95"/>
      <c r="F277" s="95"/>
      <c r="G277" s="139"/>
      <c r="I277" s="96"/>
      <c r="J277" s="96"/>
    </row>
    <row r="278" spans="1:10" s="90" customFormat="1" x14ac:dyDescent="0.2">
      <c r="A278" s="102"/>
      <c r="B278" s="100"/>
      <c r="C278" s="106"/>
      <c r="D278" s="106"/>
      <c r="E278" s="95"/>
      <c r="F278" s="95"/>
      <c r="G278" s="139"/>
      <c r="I278" s="96"/>
      <c r="J278" s="96"/>
    </row>
    <row r="279" spans="1:10" s="90" customFormat="1" x14ac:dyDescent="0.2">
      <c r="A279" s="102"/>
      <c r="B279" s="100"/>
      <c r="C279" s="106"/>
      <c r="D279" s="106"/>
      <c r="E279" s="95"/>
      <c r="F279" s="95"/>
      <c r="G279" s="139"/>
      <c r="I279" s="96"/>
      <c r="J279" s="96"/>
    </row>
    <row r="280" spans="1:10" s="90" customFormat="1" x14ac:dyDescent="0.2">
      <c r="A280" s="102"/>
      <c r="B280" s="100"/>
      <c r="C280" s="106"/>
      <c r="D280" s="106"/>
      <c r="E280" s="95"/>
      <c r="F280" s="95"/>
      <c r="G280" s="139"/>
      <c r="I280" s="96"/>
      <c r="J280" s="96"/>
    </row>
    <row r="281" spans="1:10" s="90" customFormat="1" x14ac:dyDescent="0.2">
      <c r="A281" s="102"/>
      <c r="B281" s="100"/>
      <c r="C281" s="106"/>
      <c r="D281" s="106"/>
      <c r="E281" s="95"/>
      <c r="F281" s="95"/>
      <c r="G281" s="139"/>
      <c r="I281" s="96"/>
      <c r="J281" s="96"/>
    </row>
    <row r="282" spans="1:10" s="90" customFormat="1" x14ac:dyDescent="0.2">
      <c r="A282" s="102"/>
      <c r="B282" s="100"/>
      <c r="C282" s="106"/>
      <c r="D282" s="106"/>
      <c r="E282" s="95"/>
      <c r="F282" s="95"/>
      <c r="G282" s="139"/>
      <c r="I282" s="96"/>
      <c r="J282" s="96"/>
    </row>
    <row r="283" spans="1:10" s="90" customFormat="1" x14ac:dyDescent="0.2">
      <c r="A283" s="102"/>
      <c r="B283" s="100"/>
      <c r="C283" s="106"/>
      <c r="D283" s="106"/>
      <c r="E283" s="95"/>
      <c r="F283" s="95"/>
      <c r="G283" s="139"/>
      <c r="I283" s="96"/>
      <c r="J283" s="96"/>
    </row>
    <row r="284" spans="1:10" s="90" customFormat="1" x14ac:dyDescent="0.2">
      <c r="A284" s="102"/>
      <c r="B284" s="100"/>
      <c r="C284" s="106"/>
      <c r="D284" s="106"/>
      <c r="E284" s="95"/>
      <c r="F284" s="95"/>
      <c r="G284" s="139"/>
      <c r="I284" s="96"/>
      <c r="J284" s="96"/>
    </row>
    <row r="285" spans="1:10" s="90" customFormat="1" x14ac:dyDescent="0.2">
      <c r="A285" s="102"/>
      <c r="B285" s="100"/>
      <c r="C285" s="106"/>
      <c r="D285" s="106"/>
      <c r="E285" s="95"/>
      <c r="F285" s="95"/>
      <c r="G285" s="139"/>
      <c r="I285" s="96"/>
      <c r="J285" s="96"/>
    </row>
    <row r="286" spans="1:10" s="90" customFormat="1" x14ac:dyDescent="0.2">
      <c r="A286" s="102"/>
      <c r="B286" s="100"/>
      <c r="C286" s="106"/>
      <c r="D286" s="106"/>
      <c r="E286" s="95"/>
      <c r="F286" s="95"/>
      <c r="G286" s="139"/>
      <c r="I286" s="96"/>
      <c r="J286" s="96"/>
    </row>
    <row r="287" spans="1:10" s="90" customFormat="1" x14ac:dyDescent="0.2">
      <c r="A287" s="102"/>
      <c r="B287" s="100"/>
      <c r="C287" s="106"/>
      <c r="D287" s="106"/>
      <c r="E287" s="95"/>
      <c r="F287" s="95"/>
      <c r="G287" s="139"/>
      <c r="I287" s="96"/>
      <c r="J287" s="96"/>
    </row>
    <row r="288" spans="1:10" s="90" customFormat="1" x14ac:dyDescent="0.2">
      <c r="A288" s="102"/>
      <c r="B288" s="100"/>
      <c r="C288" s="106"/>
      <c r="D288" s="106"/>
      <c r="E288" s="95"/>
      <c r="F288" s="95"/>
      <c r="G288" s="139"/>
      <c r="I288" s="96"/>
      <c r="J288" s="96"/>
    </row>
    <row r="289" spans="1:10" s="90" customFormat="1" x14ac:dyDescent="0.2">
      <c r="A289" s="102"/>
      <c r="B289" s="100"/>
      <c r="C289" s="106"/>
      <c r="D289" s="106"/>
      <c r="E289" s="95"/>
      <c r="F289" s="95"/>
      <c r="G289" s="139"/>
      <c r="I289" s="96"/>
      <c r="J289" s="96"/>
    </row>
    <row r="290" spans="1:10" s="90" customFormat="1" x14ac:dyDescent="0.2">
      <c r="A290" s="102"/>
      <c r="B290" s="100"/>
      <c r="C290" s="106"/>
      <c r="D290" s="106"/>
      <c r="E290" s="95"/>
      <c r="F290" s="95"/>
      <c r="G290" s="139"/>
      <c r="I290" s="96"/>
      <c r="J290" s="96"/>
    </row>
    <row r="291" spans="1:10" s="90" customFormat="1" x14ac:dyDescent="0.2">
      <c r="A291" s="102"/>
      <c r="B291" s="100"/>
      <c r="C291" s="106"/>
      <c r="D291" s="106"/>
      <c r="E291" s="95"/>
      <c r="F291" s="95"/>
      <c r="G291" s="139"/>
      <c r="I291" s="96"/>
      <c r="J291" s="96"/>
    </row>
    <row r="292" spans="1:10" s="90" customFormat="1" x14ac:dyDescent="0.2">
      <c r="A292" s="102"/>
      <c r="B292" s="100"/>
      <c r="C292" s="106"/>
      <c r="D292" s="106"/>
      <c r="E292" s="95"/>
      <c r="F292" s="95"/>
      <c r="G292" s="139"/>
      <c r="I292" s="96"/>
      <c r="J292" s="96"/>
    </row>
    <row r="293" spans="1:10" s="90" customFormat="1" x14ac:dyDescent="0.2">
      <c r="A293" s="102"/>
      <c r="B293" s="100"/>
      <c r="C293" s="106"/>
      <c r="D293" s="106"/>
      <c r="E293" s="95"/>
      <c r="F293" s="95"/>
      <c r="G293" s="139"/>
      <c r="I293" s="96"/>
      <c r="J293" s="96"/>
    </row>
    <row r="294" spans="1:10" s="90" customFormat="1" x14ac:dyDescent="0.2">
      <c r="A294" s="102"/>
      <c r="B294" s="100"/>
      <c r="C294" s="106"/>
      <c r="D294" s="106"/>
      <c r="E294" s="95"/>
      <c r="F294" s="95"/>
      <c r="G294" s="139"/>
      <c r="I294" s="96"/>
      <c r="J294" s="96"/>
    </row>
    <row r="295" spans="1:10" s="90" customFormat="1" x14ac:dyDescent="0.2">
      <c r="A295" s="102"/>
      <c r="B295" s="100"/>
      <c r="C295" s="106"/>
      <c r="D295" s="106"/>
      <c r="E295" s="95"/>
      <c r="F295" s="95"/>
      <c r="G295" s="139"/>
      <c r="I295" s="96"/>
      <c r="J295" s="96"/>
    </row>
    <row r="296" spans="1:10" s="90" customFormat="1" x14ac:dyDescent="0.2">
      <c r="A296" s="102"/>
      <c r="B296" s="100"/>
      <c r="C296" s="106"/>
      <c r="D296" s="106"/>
      <c r="E296" s="95"/>
      <c r="F296" s="95"/>
      <c r="G296" s="139"/>
      <c r="I296" s="96"/>
      <c r="J296" s="96"/>
    </row>
    <row r="297" spans="1:10" s="90" customFormat="1" x14ac:dyDescent="0.2">
      <c r="A297" s="102"/>
      <c r="B297" s="100"/>
      <c r="C297" s="106"/>
      <c r="D297" s="106"/>
      <c r="E297" s="95"/>
      <c r="F297" s="95"/>
      <c r="G297" s="139"/>
      <c r="I297" s="96"/>
      <c r="J297" s="96"/>
    </row>
    <row r="298" spans="1:10" s="90" customFormat="1" x14ac:dyDescent="0.2">
      <c r="A298" s="102"/>
      <c r="B298" s="100"/>
      <c r="C298" s="106"/>
      <c r="D298" s="106"/>
      <c r="E298" s="95"/>
      <c r="F298" s="95"/>
      <c r="G298" s="139"/>
      <c r="I298" s="96"/>
      <c r="J298" s="96"/>
    </row>
    <row r="299" spans="1:10" s="90" customFormat="1" x14ac:dyDescent="0.2">
      <c r="A299" s="102"/>
      <c r="B299" s="100"/>
      <c r="C299" s="106"/>
      <c r="D299" s="106"/>
      <c r="E299" s="95"/>
      <c r="F299" s="95"/>
      <c r="G299" s="139"/>
      <c r="I299" s="96"/>
      <c r="J299" s="96"/>
    </row>
    <row r="300" spans="1:10" s="90" customFormat="1" x14ac:dyDescent="0.2">
      <c r="A300" s="102"/>
      <c r="B300" s="100"/>
      <c r="C300" s="106"/>
      <c r="D300" s="106"/>
      <c r="E300" s="95"/>
      <c r="F300" s="95"/>
      <c r="G300" s="139"/>
      <c r="I300" s="96"/>
      <c r="J300" s="96"/>
    </row>
    <row r="301" spans="1:10" s="90" customFormat="1" x14ac:dyDescent="0.2">
      <c r="A301" s="102"/>
      <c r="B301" s="100"/>
      <c r="C301" s="106"/>
      <c r="D301" s="106"/>
      <c r="E301" s="95"/>
      <c r="F301" s="95"/>
      <c r="G301" s="139"/>
      <c r="I301" s="96"/>
      <c r="J301" s="96"/>
    </row>
    <row r="302" spans="1:10" s="90" customFormat="1" x14ac:dyDescent="0.2">
      <c r="A302" s="102"/>
      <c r="B302" s="100"/>
      <c r="C302" s="106"/>
      <c r="D302" s="106"/>
      <c r="E302" s="95"/>
      <c r="F302" s="95"/>
      <c r="G302" s="139"/>
      <c r="I302" s="96"/>
      <c r="J302" s="96"/>
    </row>
    <row r="303" spans="1:10" s="90" customFormat="1" x14ac:dyDescent="0.2">
      <c r="A303" s="102"/>
      <c r="B303" s="100"/>
      <c r="C303" s="106"/>
      <c r="D303" s="106"/>
      <c r="E303" s="95"/>
      <c r="F303" s="95"/>
      <c r="G303" s="139"/>
      <c r="I303" s="96"/>
      <c r="J303" s="96"/>
    </row>
    <row r="304" spans="1:10" s="90" customFormat="1" x14ac:dyDescent="0.2">
      <c r="A304" s="102"/>
      <c r="B304" s="100"/>
      <c r="C304" s="106"/>
      <c r="D304" s="106"/>
      <c r="E304" s="95"/>
      <c r="F304" s="95"/>
      <c r="G304" s="139"/>
      <c r="I304" s="96"/>
      <c r="J304" s="96"/>
    </row>
    <row r="305" spans="1:10" s="90" customFormat="1" x14ac:dyDescent="0.2">
      <c r="A305" s="102"/>
      <c r="B305" s="100"/>
      <c r="C305" s="106"/>
      <c r="D305" s="106"/>
      <c r="E305" s="95"/>
      <c r="F305" s="95"/>
      <c r="G305" s="139"/>
      <c r="I305" s="96"/>
      <c r="J305" s="96"/>
    </row>
    <row r="306" spans="1:10" s="90" customFormat="1" x14ac:dyDescent="0.2">
      <c r="A306" s="102"/>
      <c r="B306" s="100"/>
      <c r="C306" s="106"/>
      <c r="D306" s="106"/>
      <c r="E306" s="95"/>
      <c r="F306" s="95"/>
      <c r="G306" s="139"/>
      <c r="I306" s="96"/>
      <c r="J306" s="96"/>
    </row>
    <row r="307" spans="1:10" s="90" customFormat="1" x14ac:dyDescent="0.2">
      <c r="A307" s="102"/>
      <c r="B307" s="100"/>
      <c r="C307" s="106"/>
      <c r="D307" s="106"/>
      <c r="E307" s="95"/>
      <c r="F307" s="95"/>
      <c r="G307" s="139"/>
      <c r="I307" s="96"/>
      <c r="J307" s="96"/>
    </row>
    <row r="308" spans="1:10" s="90" customFormat="1" x14ac:dyDescent="0.2">
      <c r="A308" s="102"/>
      <c r="B308" s="100"/>
      <c r="C308" s="106"/>
      <c r="D308" s="106"/>
      <c r="E308" s="95"/>
      <c r="F308" s="95"/>
      <c r="G308" s="139"/>
      <c r="I308" s="96"/>
      <c r="J308" s="96"/>
    </row>
    <row r="309" spans="1:10" s="90" customFormat="1" x14ac:dyDescent="0.2">
      <c r="A309" s="102"/>
      <c r="B309" s="100"/>
      <c r="C309" s="106"/>
      <c r="D309" s="106"/>
      <c r="E309" s="95"/>
      <c r="F309" s="95"/>
      <c r="G309" s="139"/>
      <c r="I309" s="96"/>
      <c r="J309" s="96"/>
    </row>
    <row r="310" spans="1:10" s="90" customFormat="1" x14ac:dyDescent="0.2">
      <c r="A310" s="102"/>
      <c r="B310" s="100"/>
      <c r="C310" s="106"/>
      <c r="D310" s="106"/>
      <c r="E310" s="95"/>
      <c r="F310" s="95"/>
      <c r="G310" s="139"/>
      <c r="I310" s="96"/>
      <c r="J310" s="96"/>
    </row>
    <row r="311" spans="1:10" s="90" customFormat="1" x14ac:dyDescent="0.2">
      <c r="A311" s="102"/>
      <c r="B311" s="100"/>
      <c r="C311" s="106"/>
      <c r="D311" s="106"/>
      <c r="E311" s="95"/>
      <c r="F311" s="95"/>
      <c r="G311" s="139"/>
      <c r="I311" s="96"/>
      <c r="J311" s="96"/>
    </row>
    <row r="312" spans="1:10" s="90" customFormat="1" x14ac:dyDescent="0.2">
      <c r="A312" s="102"/>
      <c r="B312" s="100"/>
      <c r="C312" s="106"/>
      <c r="D312" s="106"/>
      <c r="E312" s="95"/>
      <c r="F312" s="95"/>
      <c r="G312" s="139"/>
      <c r="I312" s="96"/>
      <c r="J312" s="96"/>
    </row>
    <row r="313" spans="1:10" s="90" customFormat="1" x14ac:dyDescent="0.2">
      <c r="A313" s="102"/>
      <c r="B313" s="100"/>
      <c r="C313" s="106"/>
      <c r="D313" s="106"/>
      <c r="E313" s="95"/>
      <c r="F313" s="95"/>
      <c r="G313" s="139"/>
      <c r="I313" s="96"/>
      <c r="J313" s="96"/>
    </row>
    <row r="314" spans="1:10" s="90" customFormat="1" x14ac:dyDescent="0.2">
      <c r="A314" s="102"/>
      <c r="B314" s="100"/>
      <c r="C314" s="106"/>
      <c r="D314" s="106"/>
      <c r="E314" s="95"/>
      <c r="F314" s="95"/>
      <c r="G314" s="139"/>
      <c r="I314" s="96"/>
      <c r="J314" s="96"/>
    </row>
    <row r="315" spans="1:10" s="90" customFormat="1" x14ac:dyDescent="0.2">
      <c r="A315" s="102"/>
      <c r="B315" s="100"/>
      <c r="C315" s="106"/>
      <c r="D315" s="106"/>
      <c r="E315" s="95"/>
      <c r="F315" s="95"/>
      <c r="G315" s="139"/>
      <c r="I315" s="96"/>
      <c r="J315" s="96"/>
    </row>
    <row r="316" spans="1:10" s="90" customFormat="1" x14ac:dyDescent="0.2">
      <c r="A316" s="102"/>
      <c r="B316" s="100"/>
      <c r="C316" s="106"/>
      <c r="D316" s="106"/>
      <c r="E316" s="95"/>
      <c r="F316" s="95"/>
      <c r="G316" s="139"/>
      <c r="I316" s="96"/>
      <c r="J316" s="96"/>
    </row>
    <row r="317" spans="1:10" s="90" customFormat="1" x14ac:dyDescent="0.2">
      <c r="A317" s="102"/>
      <c r="B317" s="100"/>
      <c r="C317" s="106"/>
      <c r="D317" s="106"/>
      <c r="E317" s="95"/>
      <c r="F317" s="95"/>
      <c r="G317" s="139"/>
      <c r="I317" s="96"/>
      <c r="J317" s="96"/>
    </row>
    <row r="318" spans="1:10" s="90" customFormat="1" x14ac:dyDescent="0.2">
      <c r="A318" s="102"/>
      <c r="B318" s="100"/>
      <c r="C318" s="106"/>
      <c r="D318" s="106"/>
      <c r="E318" s="95"/>
      <c r="F318" s="95"/>
      <c r="G318" s="139"/>
      <c r="I318" s="96"/>
      <c r="J318" s="96"/>
    </row>
    <row r="319" spans="1:10" s="90" customFormat="1" x14ac:dyDescent="0.2">
      <c r="A319" s="102"/>
      <c r="B319" s="100"/>
      <c r="C319" s="106"/>
      <c r="D319" s="106"/>
      <c r="E319" s="95"/>
      <c r="F319" s="95"/>
      <c r="G319" s="139"/>
      <c r="I319" s="96"/>
      <c r="J319" s="96"/>
    </row>
    <row r="320" spans="1:10" s="90" customFormat="1" x14ac:dyDescent="0.2">
      <c r="A320" s="102"/>
      <c r="B320" s="100"/>
      <c r="C320" s="106"/>
      <c r="D320" s="106"/>
      <c r="E320" s="95"/>
      <c r="F320" s="95"/>
      <c r="G320" s="139"/>
      <c r="I320" s="96"/>
      <c r="J320" s="96"/>
    </row>
    <row r="321" spans="1:10" s="90" customFormat="1" x14ac:dyDescent="0.2">
      <c r="A321" s="102"/>
      <c r="B321" s="100"/>
      <c r="C321" s="106"/>
      <c r="D321" s="106"/>
      <c r="E321" s="95"/>
      <c r="F321" s="95"/>
      <c r="G321" s="139"/>
      <c r="I321" s="96"/>
      <c r="J321" s="96"/>
    </row>
    <row r="322" spans="1:10" s="90" customFormat="1" x14ac:dyDescent="0.2">
      <c r="A322" s="102"/>
      <c r="B322" s="100"/>
      <c r="C322" s="106"/>
      <c r="D322" s="106"/>
      <c r="E322" s="95"/>
      <c r="F322" s="95"/>
      <c r="G322" s="139"/>
      <c r="I322" s="96"/>
      <c r="J322" s="96"/>
    </row>
    <row r="323" spans="1:10" s="90" customFormat="1" x14ac:dyDescent="0.2">
      <c r="A323" s="102"/>
      <c r="B323" s="100"/>
      <c r="C323" s="106"/>
      <c r="D323" s="106"/>
      <c r="E323" s="95"/>
      <c r="F323" s="95"/>
      <c r="G323" s="139"/>
      <c r="I323" s="96"/>
      <c r="J323" s="96"/>
    </row>
    <row r="324" spans="1:10" s="90" customFormat="1" x14ac:dyDescent="0.2">
      <c r="A324" s="102"/>
      <c r="B324" s="100"/>
      <c r="C324" s="106"/>
      <c r="D324" s="106"/>
      <c r="E324" s="95"/>
      <c r="F324" s="95"/>
      <c r="G324" s="139"/>
      <c r="I324" s="96"/>
      <c r="J324" s="96"/>
    </row>
    <row r="325" spans="1:10" s="90" customFormat="1" x14ac:dyDescent="0.2">
      <c r="A325" s="102"/>
      <c r="B325" s="100"/>
      <c r="C325" s="106"/>
      <c r="D325" s="106"/>
      <c r="E325" s="95"/>
      <c r="F325" s="95"/>
      <c r="G325" s="139"/>
      <c r="I325" s="96"/>
      <c r="J325" s="96"/>
    </row>
    <row r="326" spans="1:10" s="90" customFormat="1" x14ac:dyDescent="0.2">
      <c r="A326" s="102"/>
      <c r="B326" s="100"/>
      <c r="C326" s="106"/>
      <c r="D326" s="106"/>
      <c r="E326" s="95"/>
      <c r="F326" s="95"/>
      <c r="G326" s="139"/>
      <c r="I326" s="96"/>
      <c r="J326" s="96"/>
    </row>
    <row r="327" spans="1:10" s="90" customFormat="1" x14ac:dyDescent="0.2">
      <c r="A327" s="102"/>
      <c r="B327" s="100"/>
      <c r="C327" s="106"/>
      <c r="D327" s="106"/>
      <c r="E327" s="95"/>
      <c r="F327" s="95"/>
      <c r="G327" s="139"/>
      <c r="I327" s="96"/>
      <c r="J327" s="96"/>
    </row>
    <row r="328" spans="1:10" s="90" customFormat="1" x14ac:dyDescent="0.2">
      <c r="A328" s="102"/>
      <c r="B328" s="100"/>
      <c r="C328" s="106"/>
      <c r="D328" s="106"/>
      <c r="E328" s="95"/>
      <c r="F328" s="95"/>
      <c r="G328" s="139"/>
      <c r="I328" s="96"/>
      <c r="J328" s="96"/>
    </row>
    <row r="329" spans="1:10" s="90" customFormat="1" x14ac:dyDescent="0.2">
      <c r="A329" s="102"/>
      <c r="B329" s="100"/>
      <c r="C329" s="106"/>
      <c r="D329" s="106"/>
      <c r="E329" s="95"/>
      <c r="F329" s="95"/>
      <c r="G329" s="139"/>
      <c r="I329" s="96"/>
      <c r="J329" s="96"/>
    </row>
    <row r="330" spans="1:10" s="90" customFormat="1" x14ac:dyDescent="0.2">
      <c r="A330" s="102"/>
      <c r="B330" s="100"/>
      <c r="C330" s="106"/>
      <c r="D330" s="106"/>
      <c r="E330" s="95"/>
      <c r="F330" s="95"/>
      <c r="G330" s="139"/>
      <c r="I330" s="96"/>
      <c r="J330" s="96"/>
    </row>
    <row r="331" spans="1:10" s="90" customFormat="1" x14ac:dyDescent="0.2">
      <c r="A331" s="102"/>
      <c r="B331" s="100"/>
      <c r="C331" s="106"/>
      <c r="D331" s="106"/>
      <c r="E331" s="95"/>
      <c r="F331" s="95"/>
      <c r="G331" s="139"/>
      <c r="I331" s="96"/>
      <c r="J331" s="96"/>
    </row>
    <row r="332" spans="1:10" s="90" customFormat="1" x14ac:dyDescent="0.2">
      <c r="A332" s="102"/>
      <c r="B332" s="100"/>
      <c r="C332" s="106"/>
      <c r="D332" s="106"/>
      <c r="E332" s="95"/>
      <c r="F332" s="95"/>
      <c r="G332" s="139"/>
      <c r="I332" s="96"/>
      <c r="J332" s="96"/>
    </row>
    <row r="333" spans="1:10" s="90" customFormat="1" x14ac:dyDescent="0.2">
      <c r="A333" s="102"/>
      <c r="B333" s="100"/>
      <c r="C333" s="106"/>
      <c r="D333" s="106"/>
      <c r="E333" s="95"/>
      <c r="F333" s="95"/>
      <c r="G333" s="139"/>
      <c r="I333" s="96"/>
      <c r="J333" s="96"/>
    </row>
    <row r="334" spans="1:10" s="90" customFormat="1" x14ac:dyDescent="0.2">
      <c r="A334" s="102"/>
      <c r="B334" s="100"/>
      <c r="C334" s="106"/>
      <c r="D334" s="106"/>
      <c r="E334" s="95"/>
      <c r="F334" s="95"/>
      <c r="G334" s="139"/>
      <c r="I334" s="96"/>
      <c r="J334" s="96"/>
    </row>
    <row r="335" spans="1:10" s="90" customFormat="1" x14ac:dyDescent="0.2">
      <c r="A335" s="102"/>
      <c r="B335" s="100"/>
      <c r="C335" s="106"/>
      <c r="D335" s="106"/>
      <c r="E335" s="95"/>
      <c r="F335" s="95"/>
      <c r="G335" s="139"/>
      <c r="I335" s="96"/>
      <c r="J335" s="96"/>
    </row>
    <row r="336" spans="1:10" s="90" customFormat="1" x14ac:dyDescent="0.2">
      <c r="A336" s="102"/>
      <c r="B336" s="100"/>
      <c r="C336" s="106"/>
      <c r="D336" s="106"/>
      <c r="E336" s="95"/>
      <c r="F336" s="95"/>
      <c r="G336" s="139"/>
      <c r="I336" s="96"/>
      <c r="J336" s="96"/>
    </row>
    <row r="337" spans="1:10" s="90" customFormat="1" x14ac:dyDescent="0.2">
      <c r="A337" s="102"/>
      <c r="B337" s="100"/>
      <c r="C337" s="106"/>
      <c r="D337" s="106"/>
      <c r="E337" s="95"/>
      <c r="F337" s="95"/>
      <c r="G337" s="139"/>
      <c r="I337" s="96"/>
      <c r="J337" s="96"/>
    </row>
    <row r="338" spans="1:10" s="90" customFormat="1" x14ac:dyDescent="0.2">
      <c r="A338" s="102"/>
      <c r="B338" s="100"/>
      <c r="C338" s="106"/>
      <c r="D338" s="106"/>
      <c r="E338" s="95"/>
      <c r="F338" s="95"/>
      <c r="G338" s="139"/>
      <c r="I338" s="96"/>
      <c r="J338" s="96"/>
    </row>
    <row r="339" spans="1:10" s="90" customFormat="1" x14ac:dyDescent="0.2">
      <c r="A339" s="102"/>
      <c r="B339" s="100"/>
      <c r="C339" s="106"/>
      <c r="D339" s="106"/>
      <c r="E339" s="95"/>
      <c r="F339" s="95"/>
      <c r="G339" s="139"/>
      <c r="I339" s="96"/>
      <c r="J339" s="96"/>
    </row>
    <row r="340" spans="1:10" s="90" customFormat="1" x14ac:dyDescent="0.2">
      <c r="A340" s="102"/>
      <c r="B340" s="100"/>
      <c r="C340" s="106"/>
      <c r="D340" s="106"/>
      <c r="E340" s="95"/>
      <c r="F340" s="95"/>
      <c r="G340" s="139"/>
      <c r="I340" s="96"/>
      <c r="J340" s="96"/>
    </row>
    <row r="341" spans="1:10" s="90" customFormat="1" x14ac:dyDescent="0.2">
      <c r="A341" s="102"/>
      <c r="B341" s="100"/>
      <c r="C341" s="106"/>
      <c r="D341" s="106"/>
      <c r="E341" s="95"/>
      <c r="F341" s="95"/>
      <c r="G341" s="139"/>
      <c r="I341" s="96"/>
      <c r="J341" s="96"/>
    </row>
    <row r="342" spans="1:10" s="90" customFormat="1" x14ac:dyDescent="0.2">
      <c r="A342" s="102"/>
      <c r="B342" s="100"/>
      <c r="C342" s="106"/>
      <c r="D342" s="106"/>
      <c r="E342" s="95"/>
      <c r="F342" s="95"/>
      <c r="G342" s="139"/>
      <c r="I342" s="96"/>
      <c r="J342" s="96"/>
    </row>
    <row r="343" spans="1:10" s="90" customFormat="1" x14ac:dyDescent="0.2">
      <c r="A343" s="102"/>
      <c r="B343" s="100"/>
      <c r="C343" s="106"/>
      <c r="D343" s="106"/>
      <c r="E343" s="95"/>
      <c r="F343" s="95"/>
      <c r="G343" s="139"/>
      <c r="I343" s="96"/>
      <c r="J343" s="96"/>
    </row>
    <row r="344" spans="1:10" s="90" customFormat="1" x14ac:dyDescent="0.2">
      <c r="A344" s="102"/>
      <c r="B344" s="100"/>
      <c r="C344" s="106"/>
      <c r="D344" s="106"/>
      <c r="E344" s="95"/>
      <c r="F344" s="95"/>
      <c r="G344" s="139"/>
      <c r="I344" s="96"/>
      <c r="J344" s="96"/>
    </row>
    <row r="345" spans="1:10" s="90" customFormat="1" x14ac:dyDescent="0.2">
      <c r="A345" s="102"/>
      <c r="B345" s="100"/>
      <c r="C345" s="106"/>
      <c r="D345" s="106"/>
      <c r="E345" s="95"/>
      <c r="F345" s="95"/>
      <c r="G345" s="139"/>
      <c r="I345" s="96"/>
      <c r="J345" s="96"/>
    </row>
    <row r="346" spans="1:10" s="90" customFormat="1" x14ac:dyDescent="0.2">
      <c r="A346" s="102"/>
      <c r="B346" s="100"/>
      <c r="C346" s="106"/>
      <c r="D346" s="106"/>
      <c r="E346" s="95"/>
      <c r="F346" s="95"/>
      <c r="G346" s="139"/>
      <c r="I346" s="96"/>
      <c r="J346" s="96"/>
    </row>
    <row r="347" spans="1:10" s="90" customFormat="1" x14ac:dyDescent="0.2">
      <c r="A347" s="102"/>
      <c r="B347" s="100"/>
      <c r="C347" s="106"/>
      <c r="D347" s="106"/>
      <c r="E347" s="95"/>
      <c r="F347" s="95"/>
      <c r="G347" s="139"/>
      <c r="I347" s="96"/>
      <c r="J347" s="96"/>
    </row>
    <row r="348" spans="1:10" s="90" customFormat="1" x14ac:dyDescent="0.2">
      <c r="A348" s="102"/>
      <c r="B348" s="100"/>
      <c r="C348" s="106"/>
      <c r="D348" s="106"/>
      <c r="E348" s="95"/>
      <c r="F348" s="95"/>
      <c r="G348" s="139"/>
      <c r="I348" s="96"/>
      <c r="J348" s="96"/>
    </row>
    <row r="349" spans="1:10" s="90" customFormat="1" x14ac:dyDescent="0.2">
      <c r="A349" s="102"/>
      <c r="B349" s="100"/>
      <c r="C349" s="106"/>
      <c r="D349" s="106"/>
      <c r="E349" s="95"/>
      <c r="F349" s="95"/>
      <c r="G349" s="139"/>
      <c r="I349" s="96"/>
      <c r="J349" s="96"/>
    </row>
    <row r="350" spans="1:10" s="90" customFormat="1" x14ac:dyDescent="0.2">
      <c r="A350" s="102"/>
      <c r="B350" s="100"/>
      <c r="C350" s="106"/>
      <c r="D350" s="106"/>
      <c r="E350" s="95"/>
      <c r="F350" s="95"/>
      <c r="G350" s="139"/>
      <c r="I350" s="96"/>
      <c r="J350" s="96"/>
    </row>
    <row r="351" spans="1:10" s="90" customFormat="1" x14ac:dyDescent="0.2">
      <c r="A351" s="102"/>
      <c r="B351" s="100"/>
      <c r="C351" s="106"/>
      <c r="D351" s="106"/>
      <c r="E351" s="95"/>
      <c r="F351" s="95"/>
      <c r="G351" s="139"/>
      <c r="I351" s="96"/>
      <c r="J351" s="96"/>
    </row>
    <row r="352" spans="1:10" s="90" customFormat="1" x14ac:dyDescent="0.2">
      <c r="A352" s="102"/>
      <c r="B352" s="100"/>
      <c r="C352" s="106"/>
      <c r="D352" s="106"/>
      <c r="E352" s="95"/>
      <c r="F352" s="95"/>
      <c r="G352" s="139"/>
      <c r="I352" s="96"/>
      <c r="J352" s="96"/>
    </row>
    <row r="353" spans="1:10" s="90" customFormat="1" x14ac:dyDescent="0.2">
      <c r="A353" s="102"/>
      <c r="B353" s="100"/>
      <c r="C353" s="106"/>
      <c r="D353" s="106"/>
      <c r="E353" s="95"/>
      <c r="F353" s="95"/>
      <c r="G353" s="139"/>
      <c r="I353" s="96"/>
      <c r="J353" s="96"/>
    </row>
    <row r="354" spans="1:10" s="90" customFormat="1" x14ac:dyDescent="0.2">
      <c r="A354" s="102"/>
      <c r="B354" s="100"/>
      <c r="C354" s="106"/>
      <c r="D354" s="106"/>
      <c r="E354" s="95"/>
      <c r="F354" s="95"/>
      <c r="G354" s="139"/>
      <c r="I354" s="96"/>
      <c r="J354" s="96"/>
    </row>
    <row r="355" spans="1:10" s="90" customFormat="1" x14ac:dyDescent="0.2">
      <c r="A355" s="102"/>
      <c r="B355" s="100"/>
      <c r="C355" s="106"/>
      <c r="D355" s="106"/>
      <c r="E355" s="95"/>
      <c r="F355" s="95"/>
      <c r="G355" s="139"/>
      <c r="I355" s="96"/>
      <c r="J355" s="96"/>
    </row>
    <row r="356" spans="1:10" s="90" customFormat="1" x14ac:dyDescent="0.2">
      <c r="A356" s="102"/>
      <c r="B356" s="100"/>
      <c r="C356" s="106"/>
      <c r="D356" s="106"/>
      <c r="E356" s="95"/>
      <c r="F356" s="95"/>
      <c r="G356" s="139"/>
      <c r="I356" s="96"/>
      <c r="J356" s="96"/>
    </row>
    <row r="357" spans="1:10" s="90" customFormat="1" x14ac:dyDescent="0.2">
      <c r="A357" s="102"/>
      <c r="B357" s="100"/>
      <c r="C357" s="106"/>
      <c r="D357" s="106"/>
      <c r="E357" s="95"/>
      <c r="F357" s="95"/>
      <c r="G357" s="139"/>
      <c r="I357" s="96"/>
      <c r="J357" s="96"/>
    </row>
    <row r="358" spans="1:10" s="90" customFormat="1" x14ac:dyDescent="0.2">
      <c r="A358" s="102"/>
      <c r="B358" s="100"/>
      <c r="C358" s="106"/>
      <c r="D358" s="106"/>
      <c r="E358" s="95"/>
      <c r="F358" s="95"/>
      <c r="G358" s="139"/>
      <c r="I358" s="96"/>
      <c r="J358" s="96"/>
    </row>
    <row r="359" spans="1:10" s="90" customFormat="1" x14ac:dyDescent="0.2">
      <c r="A359" s="102"/>
      <c r="B359" s="100"/>
      <c r="C359" s="106"/>
      <c r="D359" s="106"/>
      <c r="E359" s="95"/>
      <c r="F359" s="95"/>
      <c r="G359" s="139"/>
      <c r="I359" s="96"/>
      <c r="J359" s="96"/>
    </row>
    <row r="360" spans="1:10" s="90" customFormat="1" x14ac:dyDescent="0.2">
      <c r="A360" s="102"/>
      <c r="B360" s="100"/>
      <c r="C360" s="106"/>
      <c r="D360" s="106"/>
      <c r="E360" s="95"/>
      <c r="F360" s="95"/>
      <c r="G360" s="139"/>
      <c r="I360" s="96"/>
      <c r="J360" s="96"/>
    </row>
    <row r="361" spans="1:10" s="90" customFormat="1" x14ac:dyDescent="0.2">
      <c r="A361" s="102"/>
      <c r="B361" s="100"/>
      <c r="C361" s="106"/>
      <c r="D361" s="106"/>
      <c r="E361" s="95"/>
      <c r="F361" s="95"/>
      <c r="G361" s="139"/>
      <c r="I361" s="96"/>
      <c r="J361" s="96"/>
    </row>
    <row r="362" spans="1:10" s="90" customFormat="1" x14ac:dyDescent="0.2">
      <c r="A362" s="102"/>
      <c r="B362" s="100"/>
      <c r="C362" s="106"/>
      <c r="D362" s="106"/>
      <c r="E362" s="95"/>
      <c r="F362" s="95"/>
      <c r="G362" s="139"/>
      <c r="I362" s="96"/>
      <c r="J362" s="96"/>
    </row>
    <row r="363" spans="1:10" s="90" customFormat="1" x14ac:dyDescent="0.2">
      <c r="A363" s="102"/>
      <c r="B363" s="100"/>
      <c r="C363" s="106"/>
      <c r="D363" s="106"/>
      <c r="E363" s="95"/>
      <c r="F363" s="95"/>
      <c r="G363" s="139"/>
      <c r="I363" s="96"/>
      <c r="J363" s="96"/>
    </row>
    <row r="364" spans="1:10" s="90" customFormat="1" x14ac:dyDescent="0.2">
      <c r="A364" s="102"/>
      <c r="B364" s="100"/>
      <c r="C364" s="106"/>
      <c r="D364" s="106"/>
      <c r="E364" s="95"/>
      <c r="F364" s="95"/>
      <c r="G364" s="139"/>
      <c r="I364" s="96"/>
      <c r="J364" s="96"/>
    </row>
    <row r="365" spans="1:10" s="90" customFormat="1" x14ac:dyDescent="0.2">
      <c r="A365" s="102"/>
      <c r="B365" s="100"/>
      <c r="C365" s="106"/>
      <c r="D365" s="106"/>
      <c r="E365" s="95"/>
      <c r="F365" s="95"/>
      <c r="G365" s="139"/>
      <c r="I365" s="96"/>
      <c r="J365" s="96"/>
    </row>
    <row r="366" spans="1:10" s="90" customFormat="1" x14ac:dyDescent="0.2">
      <c r="A366" s="102"/>
      <c r="B366" s="100"/>
      <c r="C366" s="106"/>
      <c r="D366" s="106"/>
      <c r="E366" s="95"/>
      <c r="F366" s="95"/>
      <c r="G366" s="139"/>
      <c r="I366" s="96"/>
      <c r="J366" s="96"/>
    </row>
    <row r="367" spans="1:10" s="90" customFormat="1" x14ac:dyDescent="0.2">
      <c r="A367" s="102"/>
      <c r="B367" s="100"/>
      <c r="C367" s="106"/>
      <c r="D367" s="106"/>
      <c r="E367" s="95"/>
      <c r="F367" s="95"/>
      <c r="G367" s="139"/>
      <c r="I367" s="96"/>
      <c r="J367" s="96"/>
    </row>
    <row r="368" spans="1:10" s="90" customFormat="1" x14ac:dyDescent="0.2">
      <c r="A368" s="102"/>
      <c r="B368" s="100"/>
      <c r="C368" s="106"/>
      <c r="D368" s="106"/>
      <c r="E368" s="95"/>
      <c r="F368" s="95"/>
      <c r="G368" s="139"/>
      <c r="I368" s="96"/>
      <c r="J368" s="96"/>
    </row>
    <row r="369" spans="1:10" s="90" customFormat="1" x14ac:dyDescent="0.2">
      <c r="A369" s="102"/>
      <c r="B369" s="100"/>
      <c r="C369" s="106"/>
      <c r="D369" s="106"/>
      <c r="E369" s="95"/>
      <c r="F369" s="95"/>
      <c r="G369" s="139"/>
      <c r="I369" s="96"/>
      <c r="J369" s="96"/>
    </row>
    <row r="370" spans="1:10" s="90" customFormat="1" x14ac:dyDescent="0.2">
      <c r="A370" s="102"/>
      <c r="B370" s="100"/>
      <c r="C370" s="106"/>
      <c r="D370" s="106"/>
      <c r="E370" s="95"/>
      <c r="F370" s="95"/>
      <c r="G370" s="139"/>
      <c r="I370" s="96"/>
      <c r="J370" s="96"/>
    </row>
    <row r="371" spans="1:10" s="90" customFormat="1" x14ac:dyDescent="0.2">
      <c r="A371" s="102"/>
      <c r="B371" s="100"/>
      <c r="C371" s="106"/>
      <c r="D371" s="106"/>
      <c r="E371" s="95"/>
      <c r="F371" s="95"/>
      <c r="G371" s="139"/>
      <c r="I371" s="96"/>
      <c r="J371" s="96"/>
    </row>
    <row r="372" spans="1:10" s="90" customFormat="1" x14ac:dyDescent="0.2">
      <c r="A372" s="102"/>
      <c r="B372" s="100"/>
      <c r="C372" s="106"/>
      <c r="D372" s="106"/>
      <c r="E372" s="95"/>
      <c r="F372" s="95"/>
      <c r="G372" s="139"/>
      <c r="I372" s="96"/>
      <c r="J372" s="96"/>
    </row>
    <row r="373" spans="1:10" s="90" customFormat="1" x14ac:dyDescent="0.2">
      <c r="A373" s="102"/>
      <c r="B373" s="100"/>
      <c r="C373" s="106"/>
      <c r="D373" s="106"/>
      <c r="E373" s="95"/>
      <c r="F373" s="95"/>
      <c r="G373" s="139"/>
      <c r="I373" s="96"/>
      <c r="J373" s="96"/>
    </row>
    <row r="374" spans="1:10" s="90" customFormat="1" x14ac:dyDescent="0.2">
      <c r="A374" s="102"/>
      <c r="B374" s="100"/>
      <c r="C374" s="106"/>
      <c r="D374" s="106"/>
      <c r="E374" s="95"/>
      <c r="F374" s="95"/>
      <c r="G374" s="139"/>
      <c r="I374" s="96"/>
      <c r="J374" s="96"/>
    </row>
    <row r="375" spans="1:10" s="90" customFormat="1" x14ac:dyDescent="0.2">
      <c r="A375" s="102"/>
      <c r="B375" s="100"/>
      <c r="C375" s="106"/>
      <c r="D375" s="106"/>
      <c r="E375" s="95"/>
      <c r="F375" s="95"/>
      <c r="G375" s="139"/>
      <c r="I375" s="96"/>
      <c r="J375" s="96"/>
    </row>
    <row r="376" spans="1:10" s="90" customFormat="1" x14ac:dyDescent="0.2">
      <c r="A376" s="102"/>
      <c r="B376" s="100"/>
      <c r="C376" s="106"/>
      <c r="D376" s="106"/>
      <c r="E376" s="95"/>
      <c r="F376" s="95"/>
      <c r="G376" s="139"/>
      <c r="I376" s="96"/>
      <c r="J376" s="96"/>
    </row>
    <row r="377" spans="1:10" s="90" customFormat="1" x14ac:dyDescent="0.2">
      <c r="A377" s="102"/>
      <c r="B377" s="100"/>
      <c r="C377" s="106"/>
      <c r="D377" s="106"/>
      <c r="E377" s="95"/>
      <c r="F377" s="95"/>
      <c r="G377" s="139"/>
      <c r="I377" s="96"/>
      <c r="J377" s="96"/>
    </row>
    <row r="378" spans="1:10" s="90" customFormat="1" x14ac:dyDescent="0.2">
      <c r="A378" s="102"/>
      <c r="B378" s="100"/>
      <c r="C378" s="106"/>
      <c r="D378" s="106"/>
      <c r="E378" s="95"/>
      <c r="F378" s="95"/>
      <c r="G378" s="139"/>
      <c r="I378" s="96"/>
      <c r="J378" s="96"/>
    </row>
    <row r="379" spans="1:10" s="90" customFormat="1" x14ac:dyDescent="0.2">
      <c r="A379" s="102"/>
      <c r="B379" s="100"/>
      <c r="C379" s="106"/>
      <c r="D379" s="106"/>
      <c r="E379" s="95"/>
      <c r="F379" s="95"/>
      <c r="G379" s="139"/>
      <c r="I379" s="96"/>
      <c r="J379" s="96"/>
    </row>
    <row r="380" spans="1:10" s="90" customFormat="1" x14ac:dyDescent="0.2">
      <c r="A380" s="102"/>
      <c r="B380" s="100"/>
      <c r="C380" s="106"/>
      <c r="D380" s="106"/>
      <c r="E380" s="95"/>
      <c r="F380" s="95"/>
      <c r="G380" s="139"/>
      <c r="I380" s="96"/>
      <c r="J380" s="96"/>
    </row>
    <row r="381" spans="1:10" s="90" customFormat="1" x14ac:dyDescent="0.2">
      <c r="A381" s="102"/>
      <c r="B381" s="100"/>
      <c r="C381" s="106"/>
      <c r="D381" s="106"/>
      <c r="E381" s="95"/>
      <c r="F381" s="95"/>
      <c r="G381" s="139"/>
      <c r="I381" s="96"/>
      <c r="J381" s="96"/>
    </row>
    <row r="382" spans="1:10" s="90" customFormat="1" x14ac:dyDescent="0.2">
      <c r="A382" s="102"/>
      <c r="B382" s="100"/>
      <c r="C382" s="106"/>
      <c r="D382" s="106"/>
      <c r="E382" s="95"/>
      <c r="F382" s="95"/>
      <c r="G382" s="139"/>
      <c r="I382" s="96"/>
      <c r="J382" s="96"/>
    </row>
    <row r="383" spans="1:10" s="90" customFormat="1" x14ac:dyDescent="0.2">
      <c r="A383" s="102"/>
      <c r="B383" s="100"/>
      <c r="C383" s="106"/>
      <c r="D383" s="106"/>
      <c r="E383" s="95"/>
      <c r="F383" s="95"/>
      <c r="G383" s="139"/>
      <c r="I383" s="96"/>
      <c r="J383" s="96"/>
    </row>
    <row r="384" spans="1:10" s="90" customFormat="1" x14ac:dyDescent="0.2">
      <c r="A384" s="102"/>
      <c r="B384" s="100"/>
      <c r="C384" s="106"/>
      <c r="D384" s="106"/>
      <c r="E384" s="95"/>
      <c r="F384" s="95"/>
      <c r="G384" s="139"/>
      <c r="I384" s="96"/>
      <c r="J384" s="96"/>
    </row>
    <row r="385" spans="1:10" s="90" customFormat="1" x14ac:dyDescent="0.2">
      <c r="A385" s="102"/>
      <c r="B385" s="100"/>
      <c r="C385" s="106"/>
      <c r="D385" s="106"/>
      <c r="E385" s="95"/>
      <c r="F385" s="95"/>
      <c r="G385" s="139"/>
      <c r="I385" s="96"/>
      <c r="J385" s="96"/>
    </row>
    <row r="386" spans="1:10" s="90" customFormat="1" x14ac:dyDescent="0.2">
      <c r="A386" s="102"/>
      <c r="B386" s="100"/>
      <c r="C386" s="106"/>
      <c r="D386" s="106"/>
      <c r="E386" s="95"/>
      <c r="F386" s="95"/>
      <c r="G386" s="139"/>
      <c r="I386" s="96"/>
      <c r="J386" s="96"/>
    </row>
    <row r="387" spans="1:10" s="90" customFormat="1" x14ac:dyDescent="0.2">
      <c r="A387" s="102"/>
      <c r="B387" s="100"/>
      <c r="C387" s="106"/>
      <c r="D387" s="106"/>
      <c r="E387" s="95"/>
      <c r="F387" s="95"/>
      <c r="G387" s="139"/>
      <c r="I387" s="96"/>
      <c r="J387" s="96"/>
    </row>
    <row r="388" spans="1:10" s="90" customFormat="1" x14ac:dyDescent="0.2">
      <c r="A388" s="102"/>
      <c r="B388" s="100"/>
      <c r="C388" s="106"/>
      <c r="D388" s="106"/>
      <c r="E388" s="95"/>
      <c r="F388" s="95"/>
      <c r="G388" s="139"/>
      <c r="I388" s="96"/>
      <c r="J388" s="96"/>
    </row>
    <row r="389" spans="1:10" s="90" customFormat="1" x14ac:dyDescent="0.2">
      <c r="A389" s="102"/>
      <c r="B389" s="100"/>
      <c r="C389" s="106"/>
      <c r="D389" s="106"/>
      <c r="E389" s="95"/>
      <c r="F389" s="95"/>
      <c r="G389" s="139"/>
      <c r="I389" s="96"/>
      <c r="J389" s="96"/>
    </row>
    <row r="390" spans="1:10" s="90" customFormat="1" x14ac:dyDescent="0.2">
      <c r="A390" s="102"/>
      <c r="B390" s="100"/>
      <c r="C390" s="106"/>
      <c r="D390" s="106"/>
      <c r="E390" s="95"/>
      <c r="F390" s="95"/>
      <c r="G390" s="139"/>
      <c r="I390" s="96"/>
      <c r="J390" s="96"/>
    </row>
    <row r="391" spans="1:10" s="90" customFormat="1" x14ac:dyDescent="0.2">
      <c r="A391" s="102"/>
      <c r="B391" s="100"/>
      <c r="C391" s="106"/>
      <c r="D391" s="106"/>
      <c r="E391" s="95"/>
      <c r="F391" s="95"/>
      <c r="G391" s="139"/>
      <c r="I391" s="96"/>
      <c r="J391" s="96"/>
    </row>
    <row r="392" spans="1:10" s="90" customFormat="1" x14ac:dyDescent="0.2">
      <c r="A392" s="102"/>
      <c r="B392" s="100"/>
      <c r="C392" s="106"/>
      <c r="D392" s="106"/>
      <c r="E392" s="95"/>
      <c r="F392" s="95"/>
      <c r="G392" s="139"/>
      <c r="I392" s="96"/>
      <c r="J392" s="96"/>
    </row>
    <row r="393" spans="1:10" s="90" customFormat="1" x14ac:dyDescent="0.2">
      <c r="A393" s="102"/>
      <c r="B393" s="100"/>
      <c r="C393" s="106"/>
      <c r="D393" s="106"/>
      <c r="E393" s="95"/>
      <c r="F393" s="95"/>
      <c r="G393" s="139"/>
      <c r="I393" s="96"/>
      <c r="J393" s="96"/>
    </row>
    <row r="394" spans="1:10" s="90" customFormat="1" x14ac:dyDescent="0.2">
      <c r="A394" s="102"/>
      <c r="B394" s="100"/>
      <c r="C394" s="106"/>
      <c r="D394" s="106"/>
      <c r="E394" s="95"/>
      <c r="F394" s="95"/>
      <c r="G394" s="139"/>
      <c r="I394" s="96"/>
      <c r="J394" s="96"/>
    </row>
    <row r="395" spans="1:10" s="90" customFormat="1" x14ac:dyDescent="0.2">
      <c r="A395" s="102"/>
      <c r="B395" s="100"/>
      <c r="C395" s="106"/>
      <c r="D395" s="106"/>
      <c r="E395" s="95"/>
      <c r="F395" s="95"/>
      <c r="G395" s="139"/>
      <c r="I395" s="96"/>
      <c r="J395" s="96"/>
    </row>
    <row r="396" spans="1:10" s="90" customFormat="1" x14ac:dyDescent="0.2">
      <c r="A396" s="102"/>
      <c r="B396" s="100"/>
      <c r="C396" s="106"/>
      <c r="D396" s="106"/>
      <c r="E396" s="95"/>
      <c r="F396" s="95"/>
      <c r="G396" s="139"/>
      <c r="I396" s="96"/>
      <c r="J396" s="96"/>
    </row>
    <row r="397" spans="1:10" s="90" customFormat="1" x14ac:dyDescent="0.2">
      <c r="A397" s="102"/>
      <c r="B397" s="100"/>
      <c r="C397" s="106"/>
      <c r="D397" s="106"/>
      <c r="E397" s="95"/>
      <c r="F397" s="95"/>
      <c r="G397" s="139"/>
      <c r="I397" s="96"/>
      <c r="J397" s="96"/>
    </row>
    <row r="398" spans="1:10" s="90" customFormat="1" x14ac:dyDescent="0.2">
      <c r="A398" s="102"/>
      <c r="B398" s="100"/>
      <c r="C398" s="106"/>
      <c r="D398" s="106"/>
      <c r="E398" s="95"/>
      <c r="F398" s="95"/>
      <c r="G398" s="139"/>
      <c r="I398" s="96"/>
      <c r="J398" s="96"/>
    </row>
    <row r="399" spans="1:10" s="90" customFormat="1" x14ac:dyDescent="0.2">
      <c r="A399" s="102"/>
      <c r="B399" s="100"/>
      <c r="C399" s="106"/>
      <c r="D399" s="106"/>
      <c r="E399" s="95"/>
      <c r="F399" s="95"/>
      <c r="G399" s="139"/>
      <c r="I399" s="96"/>
      <c r="J399" s="96"/>
    </row>
    <row r="400" spans="1:10" s="90" customFormat="1" x14ac:dyDescent="0.2">
      <c r="A400" s="102"/>
      <c r="B400" s="100"/>
      <c r="C400" s="106"/>
      <c r="D400" s="106"/>
      <c r="E400" s="95"/>
      <c r="F400" s="95"/>
      <c r="G400" s="139"/>
      <c r="I400" s="96"/>
      <c r="J400" s="96"/>
    </row>
    <row r="401" spans="1:10" s="90" customFormat="1" x14ac:dyDescent="0.2">
      <c r="A401" s="102"/>
      <c r="B401" s="100"/>
      <c r="C401" s="106"/>
      <c r="D401" s="106"/>
      <c r="E401" s="95"/>
      <c r="F401" s="95"/>
      <c r="G401" s="139"/>
      <c r="I401" s="96"/>
      <c r="J401" s="96"/>
    </row>
    <row r="402" spans="1:10" s="90" customFormat="1" x14ac:dyDescent="0.2">
      <c r="A402" s="102"/>
      <c r="B402" s="100"/>
      <c r="C402" s="106"/>
      <c r="D402" s="106"/>
      <c r="E402" s="95"/>
      <c r="F402" s="95"/>
      <c r="G402" s="139"/>
      <c r="I402" s="96"/>
      <c r="J402" s="96"/>
    </row>
    <row r="403" spans="1:10" s="90" customFormat="1" x14ac:dyDescent="0.2">
      <c r="A403" s="102"/>
      <c r="B403" s="100"/>
      <c r="C403" s="106"/>
      <c r="D403" s="106"/>
      <c r="E403" s="95"/>
      <c r="F403" s="95"/>
      <c r="G403" s="139"/>
      <c r="I403" s="96"/>
      <c r="J403" s="96"/>
    </row>
    <row r="404" spans="1:10" s="90" customFormat="1" x14ac:dyDescent="0.2">
      <c r="A404" s="102"/>
      <c r="B404" s="100"/>
      <c r="C404" s="106"/>
      <c r="D404" s="106"/>
      <c r="E404" s="95"/>
      <c r="F404" s="95"/>
      <c r="G404" s="139"/>
      <c r="I404" s="96"/>
      <c r="J404" s="96"/>
    </row>
    <row r="405" spans="1:10" s="90" customFormat="1" x14ac:dyDescent="0.2">
      <c r="A405" s="102"/>
      <c r="B405" s="100"/>
      <c r="C405" s="106"/>
      <c r="D405" s="106"/>
      <c r="E405" s="95"/>
      <c r="F405" s="95"/>
      <c r="G405" s="139"/>
      <c r="I405" s="96"/>
      <c r="J405" s="96"/>
    </row>
    <row r="406" spans="1:10" s="90" customFormat="1" x14ac:dyDescent="0.2">
      <c r="A406" s="102"/>
      <c r="B406" s="100"/>
      <c r="C406" s="106"/>
      <c r="D406" s="106"/>
      <c r="E406" s="95"/>
      <c r="F406" s="95"/>
      <c r="G406" s="139"/>
      <c r="I406" s="96"/>
      <c r="J406" s="96"/>
    </row>
    <row r="407" spans="1:10" s="90" customFormat="1" x14ac:dyDescent="0.2">
      <c r="A407" s="102"/>
      <c r="B407" s="100"/>
      <c r="C407" s="106"/>
      <c r="D407" s="106"/>
      <c r="E407" s="95"/>
      <c r="F407" s="95"/>
      <c r="G407" s="139"/>
      <c r="I407" s="96"/>
      <c r="J407" s="96"/>
    </row>
    <row r="408" spans="1:10" s="90" customFormat="1" x14ac:dyDescent="0.2">
      <c r="A408" s="102"/>
      <c r="B408" s="100"/>
      <c r="C408" s="106"/>
      <c r="D408" s="106"/>
      <c r="E408" s="95"/>
      <c r="F408" s="95"/>
      <c r="G408" s="139"/>
      <c r="I408" s="96"/>
      <c r="J408" s="96"/>
    </row>
    <row r="409" spans="1:10" s="90" customFormat="1" x14ac:dyDescent="0.2">
      <c r="A409" s="102"/>
      <c r="B409" s="100"/>
      <c r="C409" s="106"/>
      <c r="D409" s="106"/>
      <c r="E409" s="95"/>
      <c r="F409" s="95"/>
      <c r="G409" s="139"/>
      <c r="I409" s="96"/>
      <c r="J409" s="96"/>
    </row>
    <row r="410" spans="1:10" s="90" customFormat="1" x14ac:dyDescent="0.2">
      <c r="A410" s="102"/>
      <c r="B410" s="100"/>
      <c r="C410" s="106"/>
      <c r="D410" s="106"/>
      <c r="E410" s="95"/>
      <c r="F410" s="95"/>
      <c r="G410" s="139"/>
      <c r="I410" s="96"/>
      <c r="J410" s="96"/>
    </row>
    <row r="411" spans="1:10" s="90" customFormat="1" x14ac:dyDescent="0.2">
      <c r="A411" s="102"/>
      <c r="B411" s="100"/>
      <c r="C411" s="106"/>
      <c r="D411" s="106"/>
      <c r="E411" s="95"/>
      <c r="F411" s="95"/>
      <c r="G411" s="139"/>
      <c r="I411" s="96"/>
      <c r="J411" s="96"/>
    </row>
    <row r="412" spans="1:10" s="90" customFormat="1" x14ac:dyDescent="0.2">
      <c r="A412" s="102"/>
      <c r="B412" s="100"/>
      <c r="C412" s="106"/>
      <c r="D412" s="106"/>
      <c r="E412" s="95"/>
      <c r="F412" s="95"/>
      <c r="G412" s="139"/>
      <c r="I412" s="96"/>
      <c r="J412" s="96"/>
    </row>
    <row r="413" spans="1:10" s="90" customFormat="1" x14ac:dyDescent="0.2">
      <c r="A413" s="102"/>
      <c r="B413" s="100"/>
      <c r="C413" s="106"/>
      <c r="D413" s="106"/>
      <c r="E413" s="95"/>
      <c r="F413" s="95"/>
      <c r="G413" s="139"/>
      <c r="I413" s="96"/>
      <c r="J413" s="96"/>
    </row>
    <row r="414" spans="1:10" s="90" customFormat="1" x14ac:dyDescent="0.2">
      <c r="A414" s="102"/>
      <c r="B414" s="100"/>
      <c r="C414" s="106"/>
      <c r="D414" s="106"/>
      <c r="E414" s="95"/>
      <c r="F414" s="95"/>
      <c r="G414" s="139"/>
      <c r="I414" s="96"/>
      <c r="J414" s="96"/>
    </row>
    <row r="415" spans="1:10" s="90" customFormat="1" x14ac:dyDescent="0.2">
      <c r="A415" s="102"/>
      <c r="B415" s="100"/>
      <c r="C415" s="106"/>
      <c r="D415" s="106"/>
      <c r="E415" s="95"/>
      <c r="F415" s="95"/>
      <c r="G415" s="139"/>
      <c r="I415" s="96"/>
      <c r="J415" s="96"/>
    </row>
    <row r="416" spans="1:10" s="90" customFormat="1" x14ac:dyDescent="0.2">
      <c r="A416" s="102"/>
      <c r="B416" s="100"/>
      <c r="C416" s="106"/>
      <c r="D416" s="106"/>
      <c r="E416" s="95"/>
      <c r="F416" s="95"/>
      <c r="G416" s="139"/>
      <c r="I416" s="96"/>
      <c r="J416" s="96"/>
    </row>
    <row r="417" spans="1:10" s="90" customFormat="1" x14ac:dyDescent="0.2">
      <c r="A417" s="102"/>
      <c r="B417" s="100"/>
      <c r="C417" s="106"/>
      <c r="D417" s="106"/>
      <c r="E417" s="95"/>
      <c r="F417" s="95"/>
      <c r="G417" s="139"/>
      <c r="I417" s="96"/>
      <c r="J417" s="96"/>
    </row>
    <row r="418" spans="1:10" s="90" customFormat="1" x14ac:dyDescent="0.2">
      <c r="A418" s="102"/>
      <c r="B418" s="100"/>
      <c r="C418" s="106"/>
      <c r="D418" s="106"/>
      <c r="E418" s="95"/>
      <c r="F418" s="95"/>
      <c r="G418" s="139"/>
      <c r="I418" s="96"/>
      <c r="J418" s="96"/>
    </row>
    <row r="419" spans="1:10" s="90" customFormat="1" x14ac:dyDescent="0.2">
      <c r="A419" s="102"/>
      <c r="B419" s="100"/>
      <c r="C419" s="106"/>
      <c r="D419" s="106"/>
      <c r="E419" s="95"/>
      <c r="F419" s="95"/>
      <c r="G419" s="139"/>
      <c r="I419" s="96"/>
      <c r="J419" s="96"/>
    </row>
    <row r="420" spans="1:10" s="90" customFormat="1" x14ac:dyDescent="0.2">
      <c r="A420" s="102"/>
      <c r="B420" s="100"/>
      <c r="C420" s="106"/>
      <c r="D420" s="106"/>
      <c r="E420" s="95"/>
      <c r="F420" s="95"/>
      <c r="G420" s="139"/>
      <c r="I420" s="96"/>
      <c r="J420" s="96"/>
    </row>
    <row r="421" spans="1:10" s="90" customFormat="1" x14ac:dyDescent="0.2">
      <c r="A421" s="102"/>
      <c r="B421" s="100"/>
      <c r="C421" s="106"/>
      <c r="D421" s="106"/>
      <c r="E421" s="95"/>
      <c r="F421" s="95"/>
      <c r="G421" s="139"/>
      <c r="I421" s="96"/>
      <c r="J421" s="96"/>
    </row>
    <row r="422" spans="1:10" s="90" customFormat="1" x14ac:dyDescent="0.2">
      <c r="A422" s="102"/>
      <c r="B422" s="100"/>
      <c r="C422" s="106"/>
      <c r="D422" s="106"/>
      <c r="E422" s="95"/>
      <c r="F422" s="95"/>
      <c r="G422" s="139"/>
      <c r="I422" s="96"/>
      <c r="J422" s="96"/>
    </row>
    <row r="423" spans="1:10" s="90" customFormat="1" x14ac:dyDescent="0.2">
      <c r="A423" s="102"/>
      <c r="B423" s="100"/>
      <c r="C423" s="106"/>
      <c r="D423" s="106"/>
      <c r="E423" s="95"/>
      <c r="F423" s="95"/>
      <c r="G423" s="139"/>
      <c r="I423" s="96"/>
      <c r="J423" s="96"/>
    </row>
    <row r="424" spans="1:10" s="90" customFormat="1" x14ac:dyDescent="0.2">
      <c r="A424" s="102"/>
      <c r="B424" s="100"/>
      <c r="C424" s="106"/>
      <c r="D424" s="106"/>
      <c r="E424" s="95"/>
      <c r="F424" s="95"/>
      <c r="G424" s="139"/>
      <c r="I424" s="96"/>
      <c r="J424" s="96"/>
    </row>
    <row r="425" spans="1:10" s="90" customFormat="1" x14ac:dyDescent="0.2">
      <c r="A425" s="102"/>
      <c r="B425" s="100"/>
      <c r="C425" s="106"/>
      <c r="D425" s="106"/>
      <c r="E425" s="95"/>
      <c r="F425" s="95"/>
      <c r="G425" s="139"/>
      <c r="I425" s="96"/>
      <c r="J425" s="96"/>
    </row>
    <row r="426" spans="1:10" s="90" customFormat="1" x14ac:dyDescent="0.2">
      <c r="A426" s="102"/>
      <c r="B426" s="100"/>
      <c r="C426" s="106"/>
      <c r="D426" s="106"/>
      <c r="E426" s="95"/>
      <c r="F426" s="95"/>
      <c r="G426" s="139"/>
      <c r="I426" s="96"/>
      <c r="J426" s="96"/>
    </row>
    <row r="427" spans="1:10" s="90" customFormat="1" x14ac:dyDescent="0.2">
      <c r="A427" s="102"/>
      <c r="B427" s="100"/>
      <c r="C427" s="106"/>
      <c r="D427" s="106"/>
      <c r="E427" s="95"/>
      <c r="F427" s="95"/>
      <c r="G427" s="139"/>
      <c r="I427" s="96"/>
      <c r="J427" s="96"/>
    </row>
    <row r="428" spans="1:10" s="90" customFormat="1" x14ac:dyDescent="0.2">
      <c r="A428" s="102"/>
      <c r="B428" s="100"/>
      <c r="C428" s="106"/>
      <c r="D428" s="106"/>
      <c r="E428" s="95"/>
      <c r="F428" s="95"/>
      <c r="G428" s="139"/>
      <c r="I428" s="96"/>
      <c r="J428" s="96"/>
    </row>
    <row r="429" spans="1:10" s="90" customFormat="1" x14ac:dyDescent="0.2">
      <c r="A429" s="102"/>
      <c r="B429" s="100"/>
      <c r="C429" s="106"/>
      <c r="D429" s="106"/>
      <c r="E429" s="95"/>
      <c r="F429" s="95"/>
      <c r="G429" s="139"/>
      <c r="I429" s="96"/>
      <c r="J429" s="96"/>
    </row>
    <row r="430" spans="1:10" s="90" customFormat="1" x14ac:dyDescent="0.2">
      <c r="A430" s="102"/>
      <c r="B430" s="100"/>
      <c r="C430" s="106"/>
      <c r="D430" s="106"/>
      <c r="E430" s="95"/>
      <c r="F430" s="95"/>
      <c r="G430" s="139"/>
      <c r="I430" s="96"/>
      <c r="J430" s="96"/>
    </row>
    <row r="431" spans="1:10" s="90" customFormat="1" x14ac:dyDescent="0.2">
      <c r="A431" s="102"/>
      <c r="B431" s="100"/>
      <c r="C431" s="106"/>
      <c r="D431" s="106"/>
      <c r="E431" s="95"/>
      <c r="F431" s="95"/>
      <c r="G431" s="139"/>
      <c r="I431" s="96"/>
      <c r="J431" s="96"/>
    </row>
    <row r="432" spans="1:10" s="90" customFormat="1" x14ac:dyDescent="0.2">
      <c r="A432" s="102"/>
      <c r="B432" s="100"/>
      <c r="C432" s="106"/>
      <c r="D432" s="106"/>
      <c r="E432" s="95"/>
      <c r="F432" s="95"/>
      <c r="G432" s="139"/>
      <c r="I432" s="96"/>
      <c r="J432" s="96"/>
    </row>
    <row r="433" spans="1:10" s="90" customFormat="1" x14ac:dyDescent="0.2">
      <c r="A433" s="102"/>
      <c r="B433" s="100"/>
      <c r="C433" s="106"/>
      <c r="D433" s="106"/>
      <c r="E433" s="95"/>
      <c r="F433" s="95"/>
      <c r="G433" s="139"/>
      <c r="I433" s="96"/>
      <c r="J433" s="96"/>
    </row>
    <row r="434" spans="1:10" s="90" customFormat="1" x14ac:dyDescent="0.2">
      <c r="A434" s="102"/>
      <c r="B434" s="100"/>
      <c r="C434" s="106"/>
      <c r="D434" s="106"/>
      <c r="E434" s="95"/>
      <c r="F434" s="95"/>
      <c r="G434" s="139"/>
      <c r="I434" s="96"/>
      <c r="J434" s="96"/>
    </row>
    <row r="435" spans="1:10" s="90" customFormat="1" x14ac:dyDescent="0.2">
      <c r="A435" s="102"/>
      <c r="B435" s="100"/>
      <c r="C435" s="106"/>
      <c r="D435" s="106"/>
      <c r="E435" s="95"/>
      <c r="F435" s="95"/>
      <c r="G435" s="139"/>
      <c r="I435" s="96"/>
      <c r="J435" s="96"/>
    </row>
    <row r="436" spans="1:10" s="90" customFormat="1" x14ac:dyDescent="0.2">
      <c r="A436" s="102"/>
      <c r="B436" s="100"/>
      <c r="C436" s="106"/>
      <c r="D436" s="106"/>
      <c r="E436" s="95"/>
      <c r="F436" s="95"/>
      <c r="G436" s="139"/>
      <c r="I436" s="96"/>
      <c r="J436" s="96"/>
    </row>
    <row r="437" spans="1:10" s="90" customFormat="1" x14ac:dyDescent="0.2">
      <c r="A437" s="102"/>
      <c r="B437" s="100"/>
      <c r="C437" s="106"/>
      <c r="D437" s="106"/>
      <c r="E437" s="95"/>
      <c r="F437" s="95"/>
      <c r="G437" s="139"/>
      <c r="I437" s="96"/>
      <c r="J437" s="96"/>
    </row>
    <row r="438" spans="1:10" s="90" customFormat="1" x14ac:dyDescent="0.2">
      <c r="A438" s="102"/>
      <c r="B438" s="100"/>
      <c r="C438" s="106"/>
      <c r="D438" s="106"/>
      <c r="E438" s="95"/>
      <c r="F438" s="95"/>
      <c r="G438" s="139"/>
      <c r="I438" s="96"/>
      <c r="J438" s="96"/>
    </row>
    <row r="439" spans="1:10" s="90" customFormat="1" x14ac:dyDescent="0.2">
      <c r="A439" s="102"/>
      <c r="B439" s="100"/>
      <c r="C439" s="106"/>
      <c r="D439" s="106"/>
      <c r="E439" s="95"/>
      <c r="F439" s="95"/>
      <c r="G439" s="139"/>
      <c r="I439" s="96"/>
      <c r="J439" s="96"/>
    </row>
    <row r="440" spans="1:10" s="90" customFormat="1" x14ac:dyDescent="0.2">
      <c r="A440" s="102"/>
      <c r="B440" s="100"/>
      <c r="C440" s="106"/>
      <c r="D440" s="106"/>
      <c r="E440" s="95"/>
      <c r="F440" s="95"/>
      <c r="G440" s="139"/>
      <c r="I440" s="96"/>
      <c r="J440" s="96"/>
    </row>
    <row r="441" spans="1:10" s="90" customFormat="1" x14ac:dyDescent="0.2">
      <c r="A441" s="102"/>
      <c r="B441" s="100"/>
      <c r="C441" s="106"/>
      <c r="D441" s="106"/>
      <c r="E441" s="95"/>
      <c r="F441" s="95"/>
      <c r="G441" s="139"/>
      <c r="I441" s="96"/>
      <c r="J441" s="96"/>
    </row>
    <row r="442" spans="1:10" s="90" customFormat="1" x14ac:dyDescent="0.2">
      <c r="A442" s="102"/>
      <c r="B442" s="100"/>
      <c r="C442" s="106"/>
      <c r="D442" s="106"/>
      <c r="E442" s="95"/>
      <c r="F442" s="95"/>
      <c r="G442" s="139"/>
      <c r="I442" s="96"/>
      <c r="J442" s="96"/>
    </row>
    <row r="443" spans="1:10" s="90" customFormat="1" x14ac:dyDescent="0.2">
      <c r="A443" s="102"/>
      <c r="B443" s="100"/>
      <c r="C443" s="106"/>
      <c r="D443" s="106"/>
      <c r="E443" s="95"/>
      <c r="F443" s="95"/>
      <c r="G443" s="139"/>
      <c r="I443" s="96"/>
      <c r="J443" s="96"/>
    </row>
    <row r="444" spans="1:10" s="90" customFormat="1" x14ac:dyDescent="0.2">
      <c r="A444" s="102"/>
      <c r="B444" s="100"/>
      <c r="C444" s="106"/>
      <c r="D444" s="106"/>
      <c r="E444" s="95"/>
      <c r="F444" s="95"/>
      <c r="G444" s="139"/>
      <c r="I444" s="96"/>
      <c r="J444" s="96"/>
    </row>
    <row r="445" spans="1:10" s="90" customFormat="1" x14ac:dyDescent="0.2">
      <c r="A445" s="102"/>
      <c r="B445" s="100"/>
      <c r="C445" s="106"/>
      <c r="D445" s="106"/>
      <c r="E445" s="95"/>
      <c r="F445" s="95"/>
      <c r="G445" s="139"/>
      <c r="I445" s="96"/>
      <c r="J445" s="96"/>
    </row>
    <row r="446" spans="1:10" s="90" customFormat="1" x14ac:dyDescent="0.2">
      <c r="A446" s="102"/>
      <c r="B446" s="100"/>
      <c r="C446" s="106"/>
      <c r="D446" s="106"/>
      <c r="E446" s="95"/>
      <c r="F446" s="95"/>
      <c r="G446" s="139"/>
      <c r="I446" s="96"/>
      <c r="J446" s="96"/>
    </row>
    <row r="447" spans="1:10" s="90" customFormat="1" x14ac:dyDescent="0.2">
      <c r="A447" s="102"/>
      <c r="B447" s="100"/>
      <c r="C447" s="106"/>
      <c r="D447" s="106"/>
      <c r="E447" s="95"/>
      <c r="F447" s="95"/>
      <c r="G447" s="139"/>
      <c r="I447" s="96"/>
      <c r="J447" s="96"/>
    </row>
    <row r="448" spans="1:10" s="90" customFormat="1" x14ac:dyDescent="0.2">
      <c r="A448" s="102"/>
      <c r="B448" s="100"/>
      <c r="C448" s="106"/>
      <c r="D448" s="106"/>
      <c r="E448" s="95"/>
      <c r="F448" s="95"/>
      <c r="G448" s="139"/>
      <c r="I448" s="96"/>
      <c r="J448" s="96"/>
    </row>
    <row r="449" spans="1:10" s="90" customFormat="1" x14ac:dyDescent="0.2">
      <c r="A449" s="102"/>
      <c r="B449" s="100"/>
      <c r="C449" s="106"/>
      <c r="D449" s="106"/>
      <c r="E449" s="95"/>
      <c r="F449" s="95"/>
      <c r="G449" s="139"/>
      <c r="I449" s="96"/>
      <c r="J449" s="96"/>
    </row>
    <row r="450" spans="1:10" s="90" customFormat="1" x14ac:dyDescent="0.2">
      <c r="A450" s="102"/>
      <c r="B450" s="100"/>
      <c r="C450" s="106"/>
      <c r="D450" s="106"/>
      <c r="E450" s="95"/>
      <c r="F450" s="95"/>
      <c r="G450" s="139"/>
      <c r="I450" s="96"/>
      <c r="J450" s="96"/>
    </row>
    <row r="451" spans="1:10" s="90" customFormat="1" x14ac:dyDescent="0.2">
      <c r="A451" s="102"/>
      <c r="B451" s="100"/>
      <c r="C451" s="106"/>
      <c r="D451" s="106"/>
      <c r="E451" s="95"/>
      <c r="F451" s="95"/>
      <c r="G451" s="139"/>
      <c r="I451" s="96"/>
      <c r="J451" s="96"/>
    </row>
    <row r="452" spans="1:10" s="90" customFormat="1" x14ac:dyDescent="0.2">
      <c r="A452" s="102"/>
      <c r="B452" s="100"/>
      <c r="C452" s="106"/>
      <c r="D452" s="106"/>
      <c r="E452" s="95"/>
      <c r="F452" s="95"/>
      <c r="G452" s="139"/>
      <c r="I452" s="96"/>
      <c r="J452" s="96"/>
    </row>
    <row r="453" spans="1:10" s="90" customFormat="1" x14ac:dyDescent="0.2">
      <c r="A453" s="102"/>
      <c r="B453" s="100"/>
      <c r="C453" s="106"/>
      <c r="D453" s="106"/>
      <c r="E453" s="95"/>
      <c r="F453" s="95"/>
      <c r="G453" s="139"/>
      <c r="I453" s="96"/>
      <c r="J453" s="96"/>
    </row>
    <row r="454" spans="1:10" s="90" customFormat="1" x14ac:dyDescent="0.2">
      <c r="A454" s="102"/>
      <c r="B454" s="100"/>
      <c r="C454" s="106"/>
      <c r="D454" s="106"/>
      <c r="E454" s="95"/>
      <c r="F454" s="95"/>
      <c r="G454" s="139"/>
      <c r="I454" s="96"/>
      <c r="J454" s="96"/>
    </row>
    <row r="455" spans="1:10" s="90" customFormat="1" x14ac:dyDescent="0.2">
      <c r="A455" s="102"/>
      <c r="B455" s="100"/>
      <c r="C455" s="106"/>
      <c r="D455" s="106"/>
      <c r="E455" s="95"/>
      <c r="F455" s="95"/>
      <c r="G455" s="139"/>
      <c r="I455" s="96"/>
      <c r="J455" s="96"/>
    </row>
    <row r="456" spans="1:10" s="90" customFormat="1" x14ac:dyDescent="0.2">
      <c r="A456" s="102"/>
      <c r="B456" s="100"/>
      <c r="C456" s="106"/>
      <c r="D456" s="106"/>
      <c r="E456" s="95"/>
      <c r="F456" s="95"/>
      <c r="G456" s="139"/>
      <c r="I456" s="96"/>
      <c r="J456" s="96"/>
    </row>
    <row r="457" spans="1:10" s="90" customFormat="1" x14ac:dyDescent="0.2">
      <c r="A457" s="102"/>
      <c r="B457" s="100"/>
      <c r="C457" s="106"/>
      <c r="D457" s="106"/>
      <c r="E457" s="95"/>
      <c r="F457" s="95"/>
      <c r="G457" s="139"/>
      <c r="I457" s="96"/>
      <c r="J457" s="96"/>
    </row>
    <row r="458" spans="1:10" s="90" customFormat="1" x14ac:dyDescent="0.2">
      <c r="A458" s="102"/>
      <c r="B458" s="100"/>
      <c r="C458" s="106"/>
      <c r="D458" s="106"/>
      <c r="E458" s="95"/>
      <c r="F458" s="95"/>
      <c r="G458" s="139"/>
      <c r="I458" s="96"/>
      <c r="J458" s="96"/>
    </row>
    <row r="459" spans="1:10" s="90" customFormat="1" x14ac:dyDescent="0.2">
      <c r="A459" s="102"/>
      <c r="B459" s="100"/>
      <c r="C459" s="106"/>
      <c r="D459" s="106"/>
      <c r="E459" s="95"/>
      <c r="F459" s="95"/>
      <c r="G459" s="139"/>
      <c r="I459" s="96"/>
      <c r="J459" s="96"/>
    </row>
    <row r="460" spans="1:10" s="90" customFormat="1" x14ac:dyDescent="0.2">
      <c r="A460" s="102"/>
      <c r="B460" s="100"/>
      <c r="C460" s="106"/>
      <c r="D460" s="106"/>
      <c r="E460" s="95"/>
      <c r="F460" s="95"/>
      <c r="G460" s="139"/>
      <c r="I460" s="96"/>
      <c r="J460" s="96"/>
    </row>
    <row r="461" spans="1:10" s="90" customFormat="1" x14ac:dyDescent="0.2">
      <c r="A461" s="102"/>
      <c r="B461" s="100"/>
      <c r="C461" s="106"/>
      <c r="D461" s="106"/>
      <c r="E461" s="95"/>
      <c r="F461" s="95"/>
      <c r="G461" s="139"/>
      <c r="I461" s="96"/>
      <c r="J461" s="96"/>
    </row>
    <row r="462" spans="1:10" s="90" customFormat="1" x14ac:dyDescent="0.2">
      <c r="A462" s="102"/>
      <c r="B462" s="100"/>
      <c r="C462" s="106"/>
      <c r="D462" s="106"/>
      <c r="E462" s="95"/>
      <c r="F462" s="95"/>
      <c r="G462" s="139"/>
      <c r="I462" s="96"/>
      <c r="J462" s="96"/>
    </row>
    <row r="463" spans="1:10" s="90" customFormat="1" x14ac:dyDescent="0.2">
      <c r="A463" s="102"/>
      <c r="B463" s="100"/>
      <c r="C463" s="106"/>
      <c r="D463" s="106"/>
      <c r="E463" s="95"/>
      <c r="F463" s="95"/>
      <c r="G463" s="139"/>
      <c r="I463" s="96"/>
      <c r="J463" s="96"/>
    </row>
    <row r="464" spans="1:10" s="90" customFormat="1" x14ac:dyDescent="0.2">
      <c r="A464" s="102"/>
      <c r="B464" s="100"/>
      <c r="C464" s="106"/>
      <c r="D464" s="106"/>
      <c r="E464" s="95"/>
      <c r="F464" s="95"/>
      <c r="G464" s="139"/>
      <c r="I464" s="96"/>
      <c r="J464" s="96"/>
    </row>
    <row r="465" spans="1:10" s="90" customFormat="1" x14ac:dyDescent="0.2">
      <c r="A465" s="102"/>
      <c r="B465" s="100"/>
      <c r="C465" s="106"/>
      <c r="D465" s="106"/>
      <c r="E465" s="95"/>
      <c r="F465" s="95"/>
      <c r="G465" s="139"/>
      <c r="I465" s="96"/>
      <c r="J465" s="96"/>
    </row>
    <row r="466" spans="1:10" s="90" customFormat="1" x14ac:dyDescent="0.2">
      <c r="A466" s="102"/>
      <c r="B466" s="100"/>
      <c r="C466" s="106"/>
      <c r="D466" s="106"/>
      <c r="E466" s="95"/>
      <c r="F466" s="95"/>
      <c r="G466" s="139"/>
      <c r="I466" s="96"/>
      <c r="J466" s="96"/>
    </row>
    <row r="467" spans="1:10" s="90" customFormat="1" x14ac:dyDescent="0.2">
      <c r="A467" s="102"/>
      <c r="B467" s="100"/>
      <c r="C467" s="106"/>
      <c r="D467" s="106"/>
      <c r="E467" s="95"/>
      <c r="F467" s="95"/>
      <c r="G467" s="139"/>
      <c r="I467" s="96"/>
      <c r="J467" s="96"/>
    </row>
    <row r="468" spans="1:10" s="90" customFormat="1" x14ac:dyDescent="0.2">
      <c r="A468" s="102"/>
      <c r="B468" s="100"/>
      <c r="C468" s="106"/>
      <c r="D468" s="106"/>
      <c r="E468" s="95"/>
      <c r="F468" s="95"/>
      <c r="G468" s="139"/>
      <c r="I468" s="96"/>
      <c r="J468" s="96"/>
    </row>
    <row r="469" spans="1:10" s="90" customFormat="1" x14ac:dyDescent="0.2">
      <c r="A469" s="102"/>
      <c r="B469" s="100"/>
      <c r="C469" s="106"/>
      <c r="D469" s="106"/>
      <c r="E469" s="95"/>
      <c r="F469" s="95"/>
      <c r="G469" s="139"/>
      <c r="I469" s="96"/>
      <c r="J469" s="96"/>
    </row>
    <row r="470" spans="1:10" s="90" customFormat="1" x14ac:dyDescent="0.2">
      <c r="A470" s="102"/>
      <c r="B470" s="100"/>
      <c r="C470" s="106"/>
      <c r="D470" s="106"/>
      <c r="E470" s="95"/>
      <c r="F470" s="95"/>
      <c r="G470" s="139"/>
      <c r="I470" s="96"/>
      <c r="J470" s="96"/>
    </row>
    <row r="471" spans="1:10" s="90" customFormat="1" x14ac:dyDescent="0.2">
      <c r="A471" s="102"/>
      <c r="B471" s="100"/>
      <c r="C471" s="106"/>
      <c r="D471" s="106"/>
      <c r="E471" s="95"/>
      <c r="F471" s="95"/>
      <c r="G471" s="139"/>
      <c r="I471" s="96"/>
      <c r="J471" s="96"/>
    </row>
    <row r="472" spans="1:10" s="90" customFormat="1" x14ac:dyDescent="0.2">
      <c r="A472" s="102"/>
      <c r="B472" s="100"/>
      <c r="C472" s="106"/>
      <c r="D472" s="106"/>
      <c r="E472" s="95"/>
      <c r="F472" s="95"/>
      <c r="G472" s="139"/>
      <c r="I472" s="96"/>
      <c r="J472" s="96"/>
    </row>
    <row r="473" spans="1:10" s="90" customFormat="1" x14ac:dyDescent="0.2">
      <c r="A473" s="102"/>
      <c r="B473" s="100"/>
      <c r="C473" s="106"/>
      <c r="D473" s="106"/>
      <c r="E473" s="95"/>
      <c r="F473" s="95"/>
      <c r="G473" s="139"/>
      <c r="I473" s="96"/>
      <c r="J473" s="96"/>
    </row>
    <row r="474" spans="1:10" s="90" customFormat="1" x14ac:dyDescent="0.2">
      <c r="A474" s="102"/>
      <c r="B474" s="100"/>
      <c r="C474" s="106"/>
      <c r="D474" s="106"/>
      <c r="E474" s="95"/>
      <c r="F474" s="95"/>
      <c r="G474" s="139"/>
      <c r="I474" s="96"/>
      <c r="J474" s="96"/>
    </row>
    <row r="475" spans="1:10" s="90" customFormat="1" x14ac:dyDescent="0.2">
      <c r="A475" s="102"/>
      <c r="B475" s="100"/>
      <c r="C475" s="106"/>
      <c r="D475" s="106"/>
      <c r="E475" s="95"/>
      <c r="F475" s="95"/>
      <c r="G475" s="139"/>
      <c r="I475" s="96"/>
      <c r="J475" s="96"/>
    </row>
    <row r="476" spans="1:10" s="90" customFormat="1" x14ac:dyDescent="0.2">
      <c r="A476" s="102"/>
      <c r="B476" s="100"/>
      <c r="C476" s="106"/>
      <c r="D476" s="106"/>
      <c r="E476" s="95"/>
      <c r="F476" s="95"/>
      <c r="G476" s="139"/>
      <c r="I476" s="96"/>
      <c r="J476" s="96"/>
    </row>
    <row r="477" spans="1:10" s="90" customFormat="1" x14ac:dyDescent="0.2">
      <c r="A477" s="102"/>
      <c r="B477" s="100"/>
      <c r="C477" s="106"/>
      <c r="D477" s="106"/>
      <c r="E477" s="95"/>
      <c r="F477" s="95"/>
      <c r="G477" s="139"/>
      <c r="I477" s="96"/>
      <c r="J477" s="96"/>
    </row>
    <row r="478" spans="1:10" s="90" customFormat="1" x14ac:dyDescent="0.2">
      <c r="A478" s="102"/>
      <c r="B478" s="100"/>
      <c r="C478" s="106"/>
      <c r="D478" s="106"/>
      <c r="E478" s="95"/>
      <c r="F478" s="95"/>
      <c r="G478" s="139"/>
      <c r="I478" s="96"/>
      <c r="J478" s="96"/>
    </row>
    <row r="479" spans="1:10" s="90" customFormat="1" x14ac:dyDescent="0.2">
      <c r="A479" s="102"/>
      <c r="B479" s="100"/>
      <c r="C479" s="106"/>
      <c r="D479" s="106"/>
      <c r="E479" s="95"/>
      <c r="F479" s="95"/>
      <c r="G479" s="139"/>
      <c r="I479" s="96"/>
      <c r="J479" s="96"/>
    </row>
    <row r="480" spans="1:10" s="90" customFormat="1" x14ac:dyDescent="0.2">
      <c r="A480" s="102"/>
      <c r="B480" s="100"/>
      <c r="C480" s="106"/>
      <c r="D480" s="106"/>
      <c r="E480" s="95"/>
      <c r="F480" s="95"/>
      <c r="G480" s="139"/>
      <c r="I480" s="96"/>
      <c r="J480" s="96"/>
    </row>
    <row r="481" spans="1:10" s="90" customFormat="1" x14ac:dyDescent="0.2">
      <c r="A481" s="102"/>
      <c r="B481" s="100"/>
      <c r="C481" s="106"/>
      <c r="D481" s="106"/>
      <c r="E481" s="95"/>
      <c r="F481" s="95"/>
      <c r="G481" s="139"/>
      <c r="I481" s="96"/>
      <c r="J481" s="96"/>
    </row>
    <row r="482" spans="1:10" s="90" customFormat="1" x14ac:dyDescent="0.2">
      <c r="A482" s="102"/>
      <c r="B482" s="100"/>
      <c r="C482" s="106"/>
      <c r="D482" s="106"/>
      <c r="E482" s="95"/>
      <c r="F482" s="95"/>
      <c r="G482" s="139"/>
      <c r="I482" s="96"/>
      <c r="J482" s="96"/>
    </row>
    <row r="483" spans="1:10" s="90" customFormat="1" x14ac:dyDescent="0.2">
      <c r="A483" s="102"/>
      <c r="B483" s="100"/>
      <c r="C483" s="106"/>
      <c r="D483" s="106"/>
      <c r="E483" s="95"/>
      <c r="F483" s="95"/>
      <c r="G483" s="139"/>
      <c r="I483" s="96"/>
      <c r="J483" s="96"/>
    </row>
    <row r="484" spans="1:10" s="90" customFormat="1" x14ac:dyDescent="0.2">
      <c r="A484" s="102"/>
      <c r="B484" s="100"/>
      <c r="C484" s="106"/>
      <c r="D484" s="106"/>
      <c r="E484" s="95"/>
      <c r="F484" s="95"/>
      <c r="G484" s="139"/>
      <c r="I484" s="96"/>
      <c r="J484" s="96"/>
    </row>
    <row r="485" spans="1:10" s="90" customFormat="1" x14ac:dyDescent="0.2">
      <c r="A485" s="102"/>
      <c r="B485" s="100"/>
      <c r="C485" s="106"/>
      <c r="D485" s="106"/>
      <c r="E485" s="95"/>
      <c r="F485" s="95"/>
      <c r="G485" s="139"/>
      <c r="I485" s="96"/>
      <c r="J485" s="96"/>
    </row>
    <row r="486" spans="1:10" s="90" customFormat="1" x14ac:dyDescent="0.2">
      <c r="A486" s="102"/>
      <c r="B486" s="100"/>
      <c r="C486" s="106"/>
      <c r="D486" s="106"/>
      <c r="E486" s="95"/>
      <c r="F486" s="95"/>
      <c r="G486" s="139"/>
      <c r="I486" s="96"/>
      <c r="J486" s="96"/>
    </row>
    <row r="487" spans="1:10" s="90" customFormat="1" x14ac:dyDescent="0.2">
      <c r="A487" s="102"/>
      <c r="B487" s="100"/>
      <c r="C487" s="106"/>
      <c r="D487" s="106"/>
      <c r="E487" s="95"/>
      <c r="F487" s="95"/>
      <c r="G487" s="139"/>
      <c r="I487" s="96"/>
      <c r="J487" s="96"/>
    </row>
    <row r="488" spans="1:10" s="90" customFormat="1" x14ac:dyDescent="0.2">
      <c r="A488" s="102"/>
      <c r="B488" s="100"/>
      <c r="C488" s="106"/>
      <c r="D488" s="106"/>
      <c r="E488" s="95"/>
      <c r="F488" s="95"/>
      <c r="G488" s="139"/>
      <c r="I488" s="96"/>
      <c r="J488" s="96"/>
    </row>
    <row r="489" spans="1:10" s="90" customFormat="1" x14ac:dyDescent="0.2">
      <c r="A489" s="102"/>
      <c r="B489" s="100"/>
      <c r="C489" s="106"/>
      <c r="D489" s="106"/>
      <c r="E489" s="95"/>
      <c r="F489" s="95"/>
      <c r="G489" s="139"/>
      <c r="I489" s="96"/>
      <c r="J489" s="96"/>
    </row>
    <row r="490" spans="1:10" s="90" customFormat="1" x14ac:dyDescent="0.2">
      <c r="A490" s="102"/>
      <c r="B490" s="100"/>
      <c r="C490" s="106"/>
      <c r="D490" s="106"/>
      <c r="E490" s="95"/>
      <c r="F490" s="95"/>
      <c r="G490" s="139"/>
      <c r="I490" s="96"/>
      <c r="J490" s="96"/>
    </row>
    <row r="491" spans="1:10" s="90" customFormat="1" x14ac:dyDescent="0.2">
      <c r="A491" s="102"/>
      <c r="B491" s="100"/>
      <c r="C491" s="106"/>
      <c r="D491" s="106"/>
      <c r="E491" s="95"/>
      <c r="F491" s="95"/>
      <c r="G491" s="139"/>
      <c r="I491" s="96"/>
      <c r="J491" s="96"/>
    </row>
    <row r="492" spans="1:10" s="90" customFormat="1" x14ac:dyDescent="0.2">
      <c r="A492" s="102"/>
      <c r="B492" s="100"/>
      <c r="C492" s="106"/>
      <c r="D492" s="106"/>
      <c r="E492" s="95"/>
      <c r="F492" s="95"/>
      <c r="G492" s="139"/>
      <c r="I492" s="96"/>
      <c r="J492" s="96"/>
    </row>
    <row r="493" spans="1:10" s="90" customFormat="1" x14ac:dyDescent="0.2">
      <c r="A493" s="102"/>
      <c r="B493" s="100"/>
      <c r="C493" s="106"/>
      <c r="D493" s="106"/>
      <c r="E493" s="95"/>
      <c r="F493" s="95"/>
      <c r="G493" s="139"/>
      <c r="I493" s="96"/>
      <c r="J493" s="96"/>
    </row>
    <row r="494" spans="1:10" s="90" customFormat="1" x14ac:dyDescent="0.2">
      <c r="A494" s="102"/>
      <c r="B494" s="100"/>
      <c r="C494" s="106"/>
      <c r="D494" s="106"/>
      <c r="E494" s="95"/>
      <c r="F494" s="95"/>
      <c r="G494" s="139"/>
      <c r="I494" s="96"/>
      <c r="J494" s="96"/>
    </row>
    <row r="495" spans="1:10" s="90" customFormat="1" x14ac:dyDescent="0.2">
      <c r="A495" s="102"/>
      <c r="B495" s="100"/>
      <c r="C495" s="106"/>
      <c r="D495" s="106"/>
      <c r="E495" s="95"/>
      <c r="F495" s="95"/>
      <c r="G495" s="139"/>
      <c r="I495" s="96"/>
      <c r="J495" s="96"/>
    </row>
    <row r="496" spans="1:10" s="90" customFormat="1" x14ac:dyDescent="0.2">
      <c r="A496" s="102"/>
      <c r="B496" s="100"/>
      <c r="C496" s="106"/>
      <c r="D496" s="106"/>
      <c r="E496" s="95"/>
      <c r="F496" s="95"/>
      <c r="G496" s="139"/>
      <c r="I496" s="96"/>
      <c r="J496" s="96"/>
    </row>
    <row r="497" spans="1:10" s="90" customFormat="1" x14ac:dyDescent="0.2">
      <c r="A497" s="102"/>
      <c r="B497" s="100"/>
      <c r="C497" s="106"/>
      <c r="D497" s="106"/>
      <c r="E497" s="95"/>
      <c r="F497" s="95"/>
      <c r="G497" s="139"/>
      <c r="I497" s="96"/>
      <c r="J497" s="96"/>
    </row>
    <row r="498" spans="1:10" s="90" customFormat="1" x14ac:dyDescent="0.2">
      <c r="A498" s="102"/>
      <c r="B498" s="100"/>
      <c r="C498" s="106"/>
      <c r="D498" s="106"/>
      <c r="E498" s="95"/>
      <c r="F498" s="95"/>
      <c r="G498" s="139"/>
      <c r="I498" s="96"/>
      <c r="J498" s="96"/>
    </row>
    <row r="499" spans="1:10" s="90" customFormat="1" x14ac:dyDescent="0.2">
      <c r="A499" s="102"/>
      <c r="B499" s="100"/>
      <c r="C499" s="106"/>
      <c r="D499" s="106"/>
      <c r="E499" s="95"/>
      <c r="F499" s="95"/>
      <c r="G499" s="139"/>
      <c r="I499" s="96"/>
      <c r="J499" s="96"/>
    </row>
    <row r="500" spans="1:10" s="90" customFormat="1" x14ac:dyDescent="0.2">
      <c r="A500" s="102"/>
      <c r="B500" s="100"/>
      <c r="C500" s="106"/>
      <c r="D500" s="106"/>
      <c r="E500" s="95"/>
      <c r="F500" s="95"/>
      <c r="G500" s="139"/>
      <c r="I500" s="96"/>
      <c r="J500" s="96"/>
    </row>
    <row r="501" spans="1:10" s="90" customFormat="1" x14ac:dyDescent="0.2">
      <c r="A501" s="102"/>
      <c r="B501" s="100"/>
      <c r="C501" s="106"/>
      <c r="D501" s="106"/>
      <c r="E501" s="95"/>
      <c r="F501" s="95"/>
      <c r="G501" s="139"/>
      <c r="I501" s="96"/>
      <c r="J501" s="96"/>
    </row>
    <row r="502" spans="1:10" s="90" customFormat="1" x14ac:dyDescent="0.2">
      <c r="A502" s="102"/>
      <c r="B502" s="100"/>
      <c r="C502" s="106"/>
      <c r="D502" s="106"/>
      <c r="E502" s="95"/>
      <c r="F502" s="95"/>
      <c r="G502" s="139"/>
      <c r="I502" s="96"/>
      <c r="J502" s="96"/>
    </row>
    <row r="503" spans="1:10" s="90" customFormat="1" x14ac:dyDescent="0.2">
      <c r="A503" s="102"/>
      <c r="B503" s="100"/>
      <c r="C503" s="106"/>
      <c r="D503" s="106"/>
      <c r="E503" s="95"/>
      <c r="F503" s="95"/>
      <c r="G503" s="139"/>
      <c r="I503" s="96"/>
      <c r="J503" s="96"/>
    </row>
    <row r="504" spans="1:10" s="90" customFormat="1" x14ac:dyDescent="0.2">
      <c r="A504" s="102"/>
      <c r="B504" s="100"/>
      <c r="C504" s="106"/>
      <c r="D504" s="106"/>
      <c r="E504" s="95"/>
      <c r="F504" s="95"/>
      <c r="G504" s="139"/>
      <c r="I504" s="96"/>
      <c r="J504" s="96"/>
    </row>
    <row r="505" spans="1:10" s="90" customFormat="1" x14ac:dyDescent="0.2">
      <c r="A505" s="102"/>
      <c r="B505" s="100"/>
      <c r="C505" s="106"/>
      <c r="D505" s="106"/>
      <c r="E505" s="95"/>
      <c r="F505" s="95"/>
      <c r="G505" s="139"/>
      <c r="I505" s="96"/>
      <c r="J505" s="96"/>
    </row>
    <row r="506" spans="1:10" s="90" customFormat="1" x14ac:dyDescent="0.2">
      <c r="A506" s="102"/>
      <c r="B506" s="100"/>
      <c r="C506" s="106"/>
      <c r="D506" s="106"/>
      <c r="E506" s="95"/>
      <c r="F506" s="95"/>
      <c r="G506" s="139"/>
      <c r="I506" s="96"/>
      <c r="J506" s="96"/>
    </row>
    <row r="507" spans="1:10" s="90" customFormat="1" x14ac:dyDescent="0.2">
      <c r="A507" s="102"/>
      <c r="B507" s="100"/>
      <c r="C507" s="106"/>
      <c r="D507" s="106"/>
      <c r="E507" s="95"/>
      <c r="F507" s="95"/>
      <c r="G507" s="139"/>
      <c r="I507" s="96"/>
      <c r="J507" s="96"/>
    </row>
    <row r="508" spans="1:10" s="90" customFormat="1" x14ac:dyDescent="0.2">
      <c r="A508" s="102"/>
      <c r="B508" s="100"/>
      <c r="C508" s="106"/>
      <c r="D508" s="106"/>
      <c r="E508" s="95"/>
      <c r="F508" s="95"/>
      <c r="G508" s="139"/>
      <c r="I508" s="96"/>
      <c r="J508" s="96"/>
    </row>
    <row r="509" spans="1:10" s="90" customFormat="1" x14ac:dyDescent="0.2">
      <c r="A509" s="102"/>
      <c r="B509" s="100"/>
      <c r="C509" s="106"/>
      <c r="D509" s="106"/>
      <c r="E509" s="95"/>
      <c r="F509" s="95"/>
      <c r="G509" s="139"/>
      <c r="I509" s="96"/>
      <c r="J509" s="96"/>
    </row>
    <row r="510" spans="1:10" s="90" customFormat="1" x14ac:dyDescent="0.2">
      <c r="A510" s="102"/>
      <c r="B510" s="100"/>
      <c r="C510" s="106"/>
      <c r="D510" s="106"/>
      <c r="E510" s="95"/>
      <c r="F510" s="95"/>
      <c r="G510" s="139"/>
      <c r="I510" s="96"/>
      <c r="J510" s="96"/>
    </row>
    <row r="511" spans="1:10" s="90" customFormat="1" x14ac:dyDescent="0.2">
      <c r="A511" s="102"/>
      <c r="B511" s="100"/>
      <c r="C511" s="106"/>
      <c r="D511" s="106"/>
      <c r="E511" s="95"/>
      <c r="F511" s="95"/>
      <c r="G511" s="139"/>
      <c r="I511" s="96"/>
      <c r="J511" s="96"/>
    </row>
    <row r="512" spans="1:10" s="90" customFormat="1" x14ac:dyDescent="0.2">
      <c r="A512" s="102"/>
      <c r="B512" s="100"/>
      <c r="C512" s="106"/>
      <c r="D512" s="106"/>
      <c r="E512" s="95"/>
      <c r="F512" s="95"/>
      <c r="G512" s="139"/>
      <c r="I512" s="96"/>
      <c r="J512" s="96"/>
    </row>
    <row r="513" spans="1:10" s="90" customFormat="1" x14ac:dyDescent="0.2">
      <c r="A513" s="102"/>
      <c r="B513" s="100"/>
      <c r="C513" s="106"/>
      <c r="D513" s="106"/>
      <c r="E513" s="95"/>
      <c r="F513" s="95"/>
      <c r="G513" s="139"/>
      <c r="I513" s="96"/>
      <c r="J513" s="96"/>
    </row>
    <row r="514" spans="1:10" s="90" customFormat="1" x14ac:dyDescent="0.2">
      <c r="A514" s="102"/>
      <c r="B514" s="100"/>
      <c r="C514" s="106"/>
      <c r="D514" s="106"/>
      <c r="E514" s="95"/>
      <c r="F514" s="95"/>
      <c r="G514" s="139"/>
      <c r="I514" s="96"/>
      <c r="J514" s="96"/>
    </row>
    <row r="515" spans="1:10" s="90" customFormat="1" x14ac:dyDescent="0.2">
      <c r="A515" s="102"/>
      <c r="B515" s="100"/>
      <c r="C515" s="106"/>
      <c r="D515" s="106"/>
      <c r="E515" s="95"/>
      <c r="F515" s="95"/>
      <c r="G515" s="139"/>
      <c r="I515" s="96"/>
      <c r="J515" s="96"/>
    </row>
    <row r="516" spans="1:10" s="90" customFormat="1" x14ac:dyDescent="0.2">
      <c r="A516" s="102"/>
      <c r="B516" s="100"/>
      <c r="C516" s="106"/>
      <c r="D516" s="106"/>
      <c r="E516" s="95"/>
      <c r="F516" s="95"/>
      <c r="G516" s="139"/>
      <c r="I516" s="96"/>
      <c r="J516" s="96"/>
    </row>
    <row r="517" spans="1:10" s="90" customFormat="1" x14ac:dyDescent="0.2">
      <c r="A517" s="102"/>
      <c r="B517" s="100"/>
      <c r="C517" s="106"/>
      <c r="D517" s="106"/>
      <c r="E517" s="95"/>
      <c r="F517" s="95"/>
      <c r="G517" s="139"/>
      <c r="I517" s="96"/>
      <c r="J517" s="96"/>
    </row>
    <row r="518" spans="1:10" s="90" customFormat="1" x14ac:dyDescent="0.2">
      <c r="A518" s="102"/>
      <c r="B518" s="100"/>
      <c r="C518" s="106"/>
      <c r="D518" s="106"/>
      <c r="E518" s="95"/>
      <c r="F518" s="95"/>
      <c r="G518" s="139"/>
      <c r="I518" s="96"/>
      <c r="J518" s="96"/>
    </row>
    <row r="519" spans="1:10" s="90" customFormat="1" x14ac:dyDescent="0.2">
      <c r="A519" s="102"/>
      <c r="B519" s="100"/>
      <c r="C519" s="106"/>
      <c r="D519" s="106"/>
      <c r="E519" s="95"/>
      <c r="F519" s="95"/>
      <c r="G519" s="139"/>
      <c r="I519" s="96"/>
      <c r="J519" s="96"/>
    </row>
    <row r="520" spans="1:10" s="90" customFormat="1" x14ac:dyDescent="0.2">
      <c r="A520" s="102"/>
      <c r="B520" s="100"/>
      <c r="C520" s="106"/>
      <c r="D520" s="106"/>
      <c r="E520" s="95"/>
      <c r="F520" s="95"/>
      <c r="G520" s="139"/>
      <c r="I520" s="96"/>
      <c r="J520" s="96"/>
    </row>
    <row r="521" spans="1:10" s="90" customFormat="1" x14ac:dyDescent="0.2">
      <c r="A521" s="102"/>
      <c r="B521" s="100"/>
      <c r="C521" s="106"/>
      <c r="D521" s="106"/>
      <c r="E521" s="95"/>
      <c r="F521" s="95"/>
      <c r="G521" s="139"/>
      <c r="I521" s="96"/>
      <c r="J521" s="96"/>
    </row>
    <row r="522" spans="1:10" s="90" customFormat="1" x14ac:dyDescent="0.2">
      <c r="A522" s="102"/>
      <c r="B522" s="100"/>
      <c r="C522" s="106"/>
      <c r="D522" s="106"/>
      <c r="E522" s="95"/>
      <c r="F522" s="95"/>
      <c r="G522" s="139"/>
      <c r="I522" s="96"/>
      <c r="J522" s="96"/>
    </row>
    <row r="523" spans="1:10" s="90" customFormat="1" x14ac:dyDescent="0.2">
      <c r="A523" s="102"/>
      <c r="B523" s="100"/>
      <c r="C523" s="106"/>
      <c r="D523" s="106"/>
      <c r="E523" s="95"/>
      <c r="F523" s="95"/>
      <c r="G523" s="139"/>
      <c r="I523" s="96"/>
      <c r="J523" s="96"/>
    </row>
    <row r="524" spans="1:10" s="90" customFormat="1" x14ac:dyDescent="0.2">
      <c r="A524" s="102"/>
      <c r="B524" s="100"/>
      <c r="C524" s="106"/>
      <c r="D524" s="106"/>
      <c r="E524" s="95"/>
      <c r="F524" s="95"/>
      <c r="G524" s="139"/>
      <c r="I524" s="96"/>
      <c r="J524" s="96"/>
    </row>
    <row r="525" spans="1:10" s="90" customFormat="1" x14ac:dyDescent="0.2">
      <c r="A525" s="102"/>
      <c r="B525" s="100"/>
      <c r="C525" s="106"/>
      <c r="D525" s="106"/>
      <c r="E525" s="95"/>
      <c r="F525" s="95"/>
      <c r="G525" s="139"/>
      <c r="I525" s="96"/>
      <c r="J525" s="96"/>
    </row>
    <row r="526" spans="1:10" s="90" customFormat="1" x14ac:dyDescent="0.2">
      <c r="A526" s="102"/>
      <c r="B526" s="100"/>
      <c r="C526" s="106"/>
      <c r="D526" s="106"/>
      <c r="E526" s="95"/>
      <c r="F526" s="95"/>
      <c r="G526" s="139"/>
      <c r="I526" s="96"/>
      <c r="J526" s="96"/>
    </row>
    <row r="527" spans="1:10" s="90" customFormat="1" x14ac:dyDescent="0.2">
      <c r="A527" s="102"/>
      <c r="B527" s="100"/>
      <c r="C527" s="106"/>
      <c r="D527" s="106"/>
      <c r="E527" s="95"/>
      <c r="F527" s="95"/>
      <c r="G527" s="139"/>
      <c r="I527" s="96"/>
      <c r="J527" s="96"/>
    </row>
    <row r="528" spans="1:10" s="90" customFormat="1" x14ac:dyDescent="0.2">
      <c r="A528" s="102"/>
      <c r="B528" s="100"/>
      <c r="C528" s="106"/>
      <c r="D528" s="106"/>
      <c r="E528" s="95"/>
      <c r="F528" s="95"/>
      <c r="G528" s="139"/>
      <c r="I528" s="96"/>
      <c r="J528" s="96"/>
    </row>
    <row r="529" spans="1:10" s="90" customFormat="1" x14ac:dyDescent="0.2">
      <c r="A529" s="102"/>
      <c r="B529" s="100"/>
      <c r="C529" s="106"/>
      <c r="D529" s="106"/>
      <c r="E529" s="95"/>
      <c r="F529" s="95"/>
      <c r="G529" s="139"/>
      <c r="I529" s="96"/>
      <c r="J529" s="96"/>
    </row>
    <row r="530" spans="1:10" s="90" customFormat="1" x14ac:dyDescent="0.2">
      <c r="A530" s="102"/>
      <c r="B530" s="100"/>
      <c r="C530" s="106"/>
      <c r="D530" s="106"/>
      <c r="E530" s="95"/>
      <c r="F530" s="95"/>
      <c r="G530" s="139"/>
      <c r="I530" s="96"/>
      <c r="J530" s="96"/>
    </row>
    <row r="531" spans="1:10" s="90" customFormat="1" x14ac:dyDescent="0.2">
      <c r="A531" s="102"/>
      <c r="B531" s="100"/>
      <c r="C531" s="106"/>
      <c r="D531" s="106"/>
      <c r="E531" s="95"/>
      <c r="F531" s="95"/>
      <c r="G531" s="139"/>
      <c r="I531" s="96"/>
      <c r="J531" s="96"/>
    </row>
    <row r="532" spans="1:10" s="90" customFormat="1" x14ac:dyDescent="0.2">
      <c r="A532" s="102"/>
      <c r="B532" s="100"/>
      <c r="C532" s="106"/>
      <c r="D532" s="106"/>
      <c r="E532" s="95"/>
      <c r="F532" s="95"/>
      <c r="G532" s="139"/>
      <c r="I532" s="96"/>
      <c r="J532" s="96"/>
    </row>
    <row r="533" spans="1:10" s="90" customFormat="1" x14ac:dyDescent="0.2">
      <c r="A533" s="102"/>
      <c r="B533" s="100"/>
      <c r="C533" s="106"/>
      <c r="D533" s="106"/>
      <c r="E533" s="95"/>
      <c r="F533" s="95"/>
      <c r="G533" s="139"/>
      <c r="I533" s="96"/>
      <c r="J533" s="96"/>
    </row>
    <row r="534" spans="1:10" s="90" customFormat="1" x14ac:dyDescent="0.2">
      <c r="A534" s="102"/>
      <c r="B534" s="100"/>
      <c r="C534" s="106"/>
      <c r="D534" s="106"/>
      <c r="E534" s="95"/>
      <c r="F534" s="95"/>
      <c r="G534" s="139"/>
      <c r="I534" s="96"/>
      <c r="J534" s="96"/>
    </row>
    <row r="535" spans="1:10" s="90" customFormat="1" x14ac:dyDescent="0.2">
      <c r="A535" s="102"/>
      <c r="B535" s="100"/>
      <c r="C535" s="106"/>
      <c r="D535" s="106"/>
      <c r="E535" s="95"/>
      <c r="F535" s="95"/>
      <c r="G535" s="139"/>
      <c r="I535" s="96"/>
      <c r="J535" s="96"/>
    </row>
    <row r="536" spans="1:10" s="90" customFormat="1" x14ac:dyDescent="0.2">
      <c r="A536" s="102"/>
      <c r="B536" s="100"/>
      <c r="C536" s="106"/>
      <c r="D536" s="106"/>
      <c r="E536" s="95"/>
      <c r="F536" s="95"/>
      <c r="G536" s="139"/>
      <c r="I536" s="96"/>
      <c r="J536" s="96"/>
    </row>
    <row r="537" spans="1:10" s="90" customFormat="1" x14ac:dyDescent="0.2">
      <c r="A537" s="102"/>
      <c r="B537" s="100"/>
      <c r="C537" s="106"/>
      <c r="D537" s="106"/>
      <c r="E537" s="95"/>
      <c r="F537" s="95"/>
      <c r="G537" s="139"/>
      <c r="I537" s="96"/>
      <c r="J537" s="96"/>
    </row>
    <row r="538" spans="1:10" s="90" customFormat="1" x14ac:dyDescent="0.2">
      <c r="A538" s="102"/>
      <c r="B538" s="100"/>
      <c r="C538" s="106"/>
      <c r="D538" s="106"/>
      <c r="E538" s="95"/>
      <c r="F538" s="95"/>
      <c r="G538" s="139"/>
      <c r="I538" s="96"/>
      <c r="J538" s="96"/>
    </row>
    <row r="539" spans="1:10" s="90" customFormat="1" x14ac:dyDescent="0.2">
      <c r="A539" s="102"/>
      <c r="B539" s="100"/>
      <c r="C539" s="106"/>
      <c r="D539" s="106"/>
      <c r="E539" s="95"/>
      <c r="F539" s="95"/>
      <c r="G539" s="139"/>
      <c r="I539" s="96"/>
      <c r="J539" s="96"/>
    </row>
    <row r="540" spans="1:10" s="90" customFormat="1" x14ac:dyDescent="0.2">
      <c r="A540" s="102"/>
      <c r="B540" s="100"/>
      <c r="C540" s="106"/>
      <c r="D540" s="106"/>
      <c r="E540" s="95"/>
      <c r="F540" s="95"/>
      <c r="G540" s="139"/>
      <c r="I540" s="96"/>
      <c r="J540" s="96"/>
    </row>
    <row r="541" spans="1:10" s="90" customFormat="1" x14ac:dyDescent="0.2">
      <c r="A541" s="102"/>
      <c r="B541" s="100"/>
      <c r="C541" s="106"/>
      <c r="D541" s="106"/>
      <c r="E541" s="95"/>
      <c r="F541" s="95"/>
      <c r="G541" s="139"/>
      <c r="I541" s="96"/>
      <c r="J541" s="96"/>
    </row>
    <row r="542" spans="1:10" s="90" customFormat="1" x14ac:dyDescent="0.2">
      <c r="A542" s="102"/>
      <c r="B542" s="100"/>
      <c r="C542" s="106"/>
      <c r="D542" s="106"/>
      <c r="E542" s="95"/>
      <c r="F542" s="95"/>
      <c r="G542" s="139"/>
      <c r="I542" s="96"/>
      <c r="J542" s="96"/>
    </row>
    <row r="543" spans="1:10" s="90" customFormat="1" x14ac:dyDescent="0.2">
      <c r="A543" s="102"/>
      <c r="B543" s="100"/>
      <c r="C543" s="106"/>
      <c r="D543" s="106"/>
      <c r="E543" s="95"/>
      <c r="F543" s="95"/>
      <c r="G543" s="139"/>
      <c r="I543" s="96"/>
      <c r="J543" s="96"/>
    </row>
    <row r="544" spans="1:10" s="90" customFormat="1" x14ac:dyDescent="0.2">
      <c r="A544" s="102"/>
      <c r="B544" s="100"/>
      <c r="C544" s="106"/>
      <c r="D544" s="106"/>
      <c r="E544" s="95"/>
      <c r="F544" s="95"/>
      <c r="G544" s="139"/>
      <c r="I544" s="96"/>
      <c r="J544" s="96"/>
    </row>
    <row r="545" spans="1:10" s="90" customFormat="1" x14ac:dyDescent="0.2">
      <c r="A545" s="102"/>
      <c r="B545" s="100"/>
      <c r="C545" s="106"/>
      <c r="D545" s="106"/>
      <c r="E545" s="95"/>
      <c r="F545" s="95"/>
      <c r="G545" s="139"/>
      <c r="I545" s="96"/>
      <c r="J545" s="96"/>
    </row>
    <row r="546" spans="1:10" s="90" customFormat="1" x14ac:dyDescent="0.2">
      <c r="A546" s="102"/>
      <c r="B546" s="100"/>
      <c r="C546" s="106"/>
      <c r="D546" s="106"/>
      <c r="E546" s="95"/>
      <c r="F546" s="95"/>
      <c r="G546" s="139"/>
      <c r="I546" s="96"/>
      <c r="J546" s="96"/>
    </row>
    <row r="547" spans="1:10" s="90" customFormat="1" x14ac:dyDescent="0.2">
      <c r="A547" s="102"/>
      <c r="B547" s="100"/>
      <c r="C547" s="106"/>
      <c r="D547" s="106"/>
      <c r="E547" s="95"/>
      <c r="F547" s="95"/>
      <c r="G547" s="139"/>
      <c r="I547" s="96"/>
      <c r="J547" s="96"/>
    </row>
    <row r="548" spans="1:10" s="90" customFormat="1" x14ac:dyDescent="0.2">
      <c r="A548" s="102"/>
      <c r="B548" s="100"/>
      <c r="C548" s="106"/>
      <c r="D548" s="106"/>
      <c r="E548" s="95"/>
      <c r="F548" s="95"/>
      <c r="G548" s="139"/>
      <c r="I548" s="96"/>
      <c r="J548" s="96"/>
    </row>
    <row r="549" spans="1:10" s="90" customFormat="1" x14ac:dyDescent="0.2">
      <c r="A549" s="102"/>
      <c r="B549" s="100"/>
      <c r="C549" s="106"/>
      <c r="D549" s="106"/>
      <c r="E549" s="95"/>
      <c r="F549" s="95"/>
      <c r="G549" s="139"/>
      <c r="I549" s="96"/>
      <c r="J549" s="96"/>
    </row>
    <row r="550" spans="1:10" s="90" customFormat="1" x14ac:dyDescent="0.2">
      <c r="A550" s="102"/>
      <c r="B550" s="100"/>
      <c r="C550" s="106"/>
      <c r="D550" s="106"/>
      <c r="E550" s="95"/>
      <c r="F550" s="95"/>
      <c r="G550" s="139"/>
      <c r="I550" s="96"/>
      <c r="J550" s="96"/>
    </row>
    <row r="551" spans="1:10" s="90" customFormat="1" x14ac:dyDescent="0.2">
      <c r="A551" s="102"/>
      <c r="B551" s="100"/>
      <c r="C551" s="106"/>
      <c r="D551" s="106"/>
      <c r="E551" s="95"/>
      <c r="F551" s="95"/>
      <c r="G551" s="139"/>
      <c r="I551" s="96"/>
      <c r="J551" s="96"/>
    </row>
    <row r="552" spans="1:10" s="90" customFormat="1" x14ac:dyDescent="0.2">
      <c r="A552" s="102"/>
      <c r="B552" s="100"/>
      <c r="C552" s="106"/>
      <c r="D552" s="106"/>
      <c r="E552" s="95"/>
      <c r="F552" s="95"/>
      <c r="G552" s="139"/>
      <c r="I552" s="96"/>
      <c r="J552" s="96"/>
    </row>
    <row r="553" spans="1:10" s="90" customFormat="1" x14ac:dyDescent="0.2">
      <c r="A553" s="102"/>
      <c r="B553" s="100"/>
      <c r="C553" s="106"/>
      <c r="D553" s="106"/>
      <c r="E553" s="95"/>
      <c r="F553" s="95"/>
      <c r="G553" s="139"/>
      <c r="I553" s="96"/>
      <c r="J553" s="96"/>
    </row>
    <row r="554" spans="1:10" s="90" customFormat="1" x14ac:dyDescent="0.2">
      <c r="A554" s="102"/>
      <c r="B554" s="100"/>
      <c r="C554" s="106"/>
      <c r="D554" s="106"/>
      <c r="E554" s="95"/>
      <c r="F554" s="95"/>
      <c r="G554" s="139"/>
      <c r="I554" s="96"/>
      <c r="J554" s="96"/>
    </row>
    <row r="555" spans="1:10" s="90" customFormat="1" x14ac:dyDescent="0.2">
      <c r="A555" s="102"/>
      <c r="B555" s="100"/>
      <c r="C555" s="106"/>
      <c r="D555" s="106"/>
      <c r="E555" s="95"/>
      <c r="F555" s="95"/>
      <c r="G555" s="139"/>
      <c r="I555" s="96"/>
      <c r="J555" s="96"/>
    </row>
    <row r="556" spans="1:10" s="90" customFormat="1" x14ac:dyDescent="0.2">
      <c r="A556" s="102"/>
      <c r="B556" s="100"/>
      <c r="C556" s="106"/>
      <c r="D556" s="106"/>
      <c r="E556" s="95"/>
      <c r="F556" s="95"/>
      <c r="G556" s="139"/>
      <c r="I556" s="96"/>
      <c r="J556" s="96"/>
    </row>
    <row r="557" spans="1:10" s="90" customFormat="1" x14ac:dyDescent="0.2">
      <c r="A557" s="102"/>
      <c r="B557" s="100"/>
      <c r="C557" s="106"/>
      <c r="D557" s="106"/>
      <c r="E557" s="95"/>
      <c r="F557" s="95"/>
      <c r="G557" s="139"/>
      <c r="I557" s="96"/>
      <c r="J557" s="96"/>
    </row>
    <row r="558" spans="1:10" s="90" customFormat="1" x14ac:dyDescent="0.2">
      <c r="A558" s="102"/>
      <c r="B558" s="100"/>
      <c r="C558" s="106"/>
      <c r="D558" s="106"/>
      <c r="E558" s="95"/>
      <c r="F558" s="95"/>
      <c r="G558" s="139"/>
      <c r="I558" s="96"/>
      <c r="J558" s="96"/>
    </row>
    <row r="559" spans="1:10" s="90" customFormat="1" x14ac:dyDescent="0.2">
      <c r="A559" s="102"/>
      <c r="B559" s="100"/>
      <c r="C559" s="106"/>
      <c r="D559" s="106"/>
      <c r="E559" s="95"/>
      <c r="F559" s="95"/>
      <c r="G559" s="139"/>
      <c r="I559" s="96"/>
      <c r="J559" s="96"/>
    </row>
    <row r="560" spans="1:10" s="90" customFormat="1" x14ac:dyDescent="0.2">
      <c r="A560" s="102"/>
      <c r="B560" s="100"/>
      <c r="C560" s="106"/>
      <c r="D560" s="106"/>
      <c r="E560" s="95"/>
      <c r="F560" s="95"/>
      <c r="G560" s="139"/>
      <c r="I560" s="96"/>
      <c r="J560" s="96"/>
    </row>
    <row r="561" spans="1:10" s="90" customFormat="1" x14ac:dyDescent="0.2">
      <c r="A561" s="102"/>
      <c r="B561" s="100"/>
      <c r="C561" s="106"/>
      <c r="D561" s="106"/>
      <c r="E561" s="95"/>
      <c r="F561" s="95"/>
      <c r="G561" s="139"/>
      <c r="I561" s="96"/>
      <c r="J561" s="96"/>
    </row>
    <row r="562" spans="1:10" s="90" customFormat="1" x14ac:dyDescent="0.2">
      <c r="A562" s="102"/>
      <c r="B562" s="100"/>
      <c r="C562" s="106"/>
      <c r="D562" s="106"/>
      <c r="E562" s="95"/>
      <c r="F562" s="95"/>
      <c r="G562" s="139"/>
      <c r="I562" s="96"/>
      <c r="J562" s="96"/>
    </row>
    <row r="563" spans="1:10" s="90" customFormat="1" x14ac:dyDescent="0.2">
      <c r="A563" s="102"/>
      <c r="B563" s="100"/>
      <c r="C563" s="106"/>
      <c r="D563" s="106"/>
      <c r="E563" s="95"/>
      <c r="F563" s="95"/>
      <c r="G563" s="139"/>
      <c r="I563" s="96"/>
      <c r="J563" s="96"/>
    </row>
    <row r="564" spans="1:10" s="90" customFormat="1" x14ac:dyDescent="0.2">
      <c r="A564" s="102"/>
      <c r="B564" s="100"/>
      <c r="C564" s="106"/>
      <c r="D564" s="106"/>
      <c r="E564" s="95"/>
      <c r="F564" s="95"/>
      <c r="G564" s="139"/>
      <c r="I564" s="96"/>
      <c r="J564" s="96"/>
    </row>
    <row r="565" spans="1:10" s="90" customFormat="1" x14ac:dyDescent="0.2">
      <c r="A565" s="102"/>
      <c r="B565" s="100"/>
      <c r="C565" s="106"/>
      <c r="D565" s="106"/>
      <c r="E565" s="95"/>
      <c r="F565" s="95"/>
      <c r="G565" s="139"/>
      <c r="I565" s="96"/>
      <c r="J565" s="96"/>
    </row>
    <row r="566" spans="1:10" s="90" customFormat="1" x14ac:dyDescent="0.2">
      <c r="A566" s="102"/>
      <c r="B566" s="100"/>
      <c r="C566" s="106"/>
      <c r="D566" s="106"/>
      <c r="E566" s="95"/>
      <c r="F566" s="95"/>
      <c r="G566" s="139"/>
      <c r="I566" s="96"/>
      <c r="J566" s="96"/>
    </row>
    <row r="567" spans="1:10" s="90" customFormat="1" x14ac:dyDescent="0.2">
      <c r="A567" s="102"/>
      <c r="B567" s="100"/>
      <c r="C567" s="106"/>
      <c r="D567" s="106"/>
      <c r="E567" s="95"/>
      <c r="F567" s="95"/>
      <c r="G567" s="139"/>
      <c r="I567" s="96"/>
      <c r="J567" s="96"/>
    </row>
    <row r="568" spans="1:10" s="90" customFormat="1" x14ac:dyDescent="0.2">
      <c r="A568" s="102"/>
      <c r="B568" s="100"/>
      <c r="C568" s="106"/>
      <c r="D568" s="106"/>
      <c r="E568" s="95"/>
      <c r="F568" s="95"/>
      <c r="G568" s="139"/>
      <c r="I568" s="96"/>
      <c r="J568" s="96"/>
    </row>
    <row r="569" spans="1:10" s="90" customFormat="1" x14ac:dyDescent="0.2">
      <c r="A569" s="102"/>
      <c r="B569" s="100"/>
      <c r="C569" s="106"/>
      <c r="D569" s="106"/>
      <c r="E569" s="95"/>
      <c r="F569" s="95"/>
      <c r="G569" s="139"/>
      <c r="I569" s="96"/>
      <c r="J569" s="96"/>
    </row>
    <row r="570" spans="1:10" s="90" customFormat="1" x14ac:dyDescent="0.2">
      <c r="A570" s="102"/>
      <c r="B570" s="100"/>
      <c r="C570" s="106"/>
      <c r="D570" s="106"/>
      <c r="E570" s="95"/>
      <c r="F570" s="95"/>
      <c r="G570" s="139"/>
      <c r="I570" s="96"/>
      <c r="J570" s="96"/>
    </row>
    <row r="571" spans="1:10" s="90" customFormat="1" x14ac:dyDescent="0.2">
      <c r="A571" s="102"/>
      <c r="B571" s="100"/>
      <c r="C571" s="106"/>
      <c r="D571" s="106"/>
      <c r="E571" s="95"/>
      <c r="F571" s="95"/>
      <c r="G571" s="139"/>
      <c r="I571" s="96"/>
      <c r="J571" s="96"/>
    </row>
    <row r="572" spans="1:10" s="90" customFormat="1" x14ac:dyDescent="0.2">
      <c r="A572" s="102"/>
      <c r="B572" s="100"/>
      <c r="C572" s="106"/>
      <c r="D572" s="106"/>
      <c r="E572" s="95"/>
      <c r="F572" s="95"/>
      <c r="G572" s="139"/>
      <c r="I572" s="96"/>
      <c r="J572" s="96"/>
    </row>
    <row r="573" spans="1:10" s="90" customFormat="1" x14ac:dyDescent="0.2">
      <c r="A573" s="102"/>
      <c r="B573" s="100"/>
      <c r="C573" s="106"/>
      <c r="D573" s="106"/>
      <c r="E573" s="95"/>
      <c r="F573" s="95"/>
      <c r="G573" s="139"/>
      <c r="I573" s="96"/>
      <c r="J573" s="96"/>
    </row>
    <row r="574" spans="1:10" s="90" customFormat="1" x14ac:dyDescent="0.2">
      <c r="A574" s="102"/>
      <c r="B574" s="100"/>
      <c r="C574" s="106"/>
      <c r="D574" s="106"/>
      <c r="E574" s="95"/>
      <c r="F574" s="95"/>
      <c r="G574" s="139"/>
      <c r="I574" s="96"/>
      <c r="J574" s="96"/>
    </row>
    <row r="575" spans="1:10" s="90" customFormat="1" x14ac:dyDescent="0.2">
      <c r="A575" s="102"/>
      <c r="B575" s="100"/>
      <c r="C575" s="106"/>
      <c r="D575" s="106"/>
      <c r="E575" s="95"/>
      <c r="F575" s="95"/>
      <c r="G575" s="139"/>
      <c r="I575" s="96"/>
      <c r="J575" s="96"/>
    </row>
    <row r="576" spans="1:10" s="90" customFormat="1" x14ac:dyDescent="0.2">
      <c r="A576" s="102"/>
      <c r="B576" s="100"/>
      <c r="C576" s="106"/>
      <c r="D576" s="106"/>
      <c r="E576" s="95"/>
      <c r="F576" s="95"/>
      <c r="G576" s="139"/>
      <c r="I576" s="96"/>
      <c r="J576" s="96"/>
    </row>
    <row r="577" spans="1:10" s="90" customFormat="1" x14ac:dyDescent="0.2">
      <c r="A577" s="102"/>
      <c r="B577" s="100"/>
      <c r="C577" s="106"/>
      <c r="D577" s="106"/>
      <c r="E577" s="95"/>
      <c r="F577" s="95"/>
      <c r="G577" s="139"/>
      <c r="I577" s="96"/>
      <c r="J577" s="96"/>
    </row>
    <row r="578" spans="1:10" s="90" customFormat="1" x14ac:dyDescent="0.2">
      <c r="A578" s="102"/>
      <c r="B578" s="100"/>
      <c r="C578" s="106"/>
      <c r="D578" s="106"/>
      <c r="E578" s="95"/>
      <c r="F578" s="95"/>
      <c r="G578" s="139"/>
      <c r="I578" s="96"/>
      <c r="J578" s="96"/>
    </row>
    <row r="579" spans="1:10" s="90" customFormat="1" x14ac:dyDescent="0.2">
      <c r="A579" s="102"/>
      <c r="B579" s="100"/>
      <c r="C579" s="106"/>
      <c r="D579" s="106"/>
      <c r="E579" s="95"/>
      <c r="F579" s="95"/>
      <c r="G579" s="139"/>
      <c r="I579" s="96"/>
      <c r="J579" s="96"/>
    </row>
    <row r="580" spans="1:10" s="90" customFormat="1" x14ac:dyDescent="0.2">
      <c r="A580" s="102"/>
      <c r="B580" s="100"/>
      <c r="C580" s="106"/>
      <c r="D580" s="106"/>
      <c r="E580" s="95"/>
      <c r="F580" s="95"/>
      <c r="G580" s="139"/>
      <c r="I580" s="96"/>
      <c r="J580" s="96"/>
    </row>
    <row r="581" spans="1:10" s="90" customFormat="1" x14ac:dyDescent="0.2">
      <c r="A581" s="102"/>
      <c r="B581" s="100"/>
      <c r="C581" s="106"/>
      <c r="D581" s="106"/>
      <c r="E581" s="95"/>
      <c r="F581" s="95"/>
      <c r="G581" s="139"/>
      <c r="I581" s="96"/>
      <c r="J581" s="96"/>
    </row>
    <row r="582" spans="1:10" s="90" customFormat="1" x14ac:dyDescent="0.2">
      <c r="A582" s="102"/>
      <c r="B582" s="100"/>
      <c r="C582" s="106"/>
      <c r="D582" s="106"/>
      <c r="E582" s="95"/>
      <c r="F582" s="95"/>
      <c r="G582" s="139"/>
      <c r="I582" s="96"/>
      <c r="J582" s="96"/>
    </row>
    <row r="583" spans="1:10" s="90" customFormat="1" x14ac:dyDescent="0.2">
      <c r="A583" s="102"/>
      <c r="B583" s="100"/>
      <c r="C583" s="106"/>
      <c r="D583" s="106"/>
      <c r="E583" s="95"/>
      <c r="F583" s="95"/>
      <c r="G583" s="139"/>
      <c r="I583" s="96"/>
      <c r="J583" s="96"/>
    </row>
    <row r="584" spans="1:10" s="90" customFormat="1" x14ac:dyDescent="0.2">
      <c r="A584" s="102"/>
      <c r="B584" s="100"/>
      <c r="C584" s="106"/>
      <c r="D584" s="106"/>
      <c r="E584" s="95"/>
      <c r="F584" s="95"/>
      <c r="G584" s="139"/>
      <c r="I584" s="96"/>
      <c r="J584" s="96"/>
    </row>
    <row r="585" spans="1:10" s="90" customFormat="1" x14ac:dyDescent="0.2">
      <c r="A585" s="102"/>
      <c r="B585" s="100"/>
      <c r="C585" s="106"/>
      <c r="D585" s="106"/>
      <c r="E585" s="95"/>
      <c r="F585" s="95"/>
      <c r="G585" s="139"/>
      <c r="I585" s="96"/>
      <c r="J585" s="96"/>
    </row>
    <row r="586" spans="1:10" s="90" customFormat="1" x14ac:dyDescent="0.2">
      <c r="A586" s="102"/>
      <c r="B586" s="100"/>
      <c r="C586" s="106"/>
      <c r="D586" s="106"/>
      <c r="E586" s="95"/>
      <c r="F586" s="95"/>
      <c r="G586" s="139"/>
      <c r="I586" s="96"/>
      <c r="J586" s="96"/>
    </row>
    <row r="587" spans="1:10" s="90" customFormat="1" x14ac:dyDescent="0.2">
      <c r="A587" s="102"/>
      <c r="B587" s="100"/>
      <c r="C587" s="106"/>
      <c r="D587" s="106"/>
      <c r="E587" s="95"/>
      <c r="F587" s="95"/>
      <c r="G587" s="139"/>
      <c r="I587" s="96"/>
      <c r="J587" s="96"/>
    </row>
    <row r="588" spans="1:10" s="90" customFormat="1" x14ac:dyDescent="0.2">
      <c r="A588" s="102"/>
      <c r="B588" s="100"/>
      <c r="C588" s="106"/>
      <c r="D588" s="106"/>
      <c r="E588" s="95"/>
      <c r="F588" s="95"/>
      <c r="G588" s="139"/>
      <c r="I588" s="96"/>
      <c r="J588" s="96"/>
    </row>
    <row r="589" spans="1:10" s="90" customFormat="1" x14ac:dyDescent="0.2">
      <c r="A589" s="102"/>
      <c r="B589" s="100"/>
      <c r="C589" s="106"/>
      <c r="D589" s="106"/>
      <c r="E589" s="95"/>
      <c r="F589" s="95"/>
      <c r="G589" s="139"/>
      <c r="I589" s="96"/>
      <c r="J589" s="96"/>
    </row>
    <row r="590" spans="1:10" s="90" customFormat="1" x14ac:dyDescent="0.2">
      <c r="A590" s="102"/>
      <c r="B590" s="100"/>
      <c r="C590" s="106"/>
      <c r="D590" s="106"/>
      <c r="E590" s="95"/>
      <c r="F590" s="95"/>
      <c r="G590" s="139"/>
      <c r="I590" s="96"/>
      <c r="J590" s="96"/>
    </row>
    <row r="591" spans="1:10" s="90" customFormat="1" x14ac:dyDescent="0.2">
      <c r="A591" s="102"/>
      <c r="B591" s="100"/>
      <c r="C591" s="106"/>
      <c r="D591" s="106"/>
      <c r="E591" s="95"/>
      <c r="F591" s="95"/>
      <c r="G591" s="139"/>
      <c r="I591" s="96"/>
      <c r="J591" s="96"/>
    </row>
    <row r="592" spans="1:10" s="90" customFormat="1" x14ac:dyDescent="0.2">
      <c r="A592" s="102"/>
      <c r="B592" s="100"/>
      <c r="C592" s="106"/>
      <c r="D592" s="106"/>
      <c r="E592" s="95"/>
      <c r="F592" s="95"/>
      <c r="G592" s="139"/>
      <c r="I592" s="96"/>
      <c r="J592" s="96"/>
    </row>
    <row r="593" spans="1:10" s="90" customFormat="1" x14ac:dyDescent="0.2">
      <c r="A593" s="102"/>
      <c r="B593" s="100"/>
      <c r="C593" s="106"/>
      <c r="D593" s="106"/>
      <c r="E593" s="95"/>
      <c r="F593" s="95"/>
      <c r="G593" s="139"/>
      <c r="I593" s="96"/>
      <c r="J593" s="96"/>
    </row>
    <row r="594" spans="1:10" s="90" customFormat="1" x14ac:dyDescent="0.2">
      <c r="A594" s="102"/>
      <c r="B594" s="100"/>
      <c r="C594" s="106"/>
      <c r="D594" s="106"/>
      <c r="E594" s="95"/>
      <c r="F594" s="95"/>
      <c r="G594" s="139"/>
      <c r="I594" s="96"/>
      <c r="J594" s="96"/>
    </row>
    <row r="595" spans="1:10" s="90" customFormat="1" x14ac:dyDescent="0.2">
      <c r="A595" s="102"/>
      <c r="B595" s="100"/>
      <c r="C595" s="106"/>
      <c r="D595" s="106"/>
      <c r="E595" s="95"/>
      <c r="F595" s="95"/>
      <c r="G595" s="139"/>
      <c r="I595" s="96"/>
      <c r="J595" s="96"/>
    </row>
    <row r="596" spans="1:10" s="90" customFormat="1" x14ac:dyDescent="0.2">
      <c r="A596" s="102"/>
      <c r="B596" s="100"/>
      <c r="C596" s="106"/>
      <c r="D596" s="106"/>
      <c r="E596" s="95"/>
      <c r="F596" s="95"/>
      <c r="G596" s="139"/>
      <c r="I596" s="96"/>
      <c r="J596" s="96"/>
    </row>
    <row r="597" spans="1:10" s="90" customFormat="1" x14ac:dyDescent="0.2">
      <c r="A597" s="102"/>
      <c r="B597" s="100"/>
      <c r="C597" s="106"/>
      <c r="D597" s="106"/>
      <c r="E597" s="95"/>
      <c r="F597" s="95"/>
      <c r="G597" s="139"/>
      <c r="I597" s="96"/>
      <c r="J597" s="96"/>
    </row>
    <row r="598" spans="1:10" s="90" customFormat="1" x14ac:dyDescent="0.2">
      <c r="A598" s="102"/>
      <c r="B598" s="100"/>
      <c r="C598" s="106"/>
      <c r="D598" s="106"/>
      <c r="E598" s="95"/>
      <c r="F598" s="95"/>
      <c r="G598" s="139"/>
      <c r="I598" s="96"/>
      <c r="J598" s="96"/>
    </row>
    <row r="599" spans="1:10" s="90" customFormat="1" x14ac:dyDescent="0.2">
      <c r="A599" s="102"/>
      <c r="B599" s="100"/>
      <c r="C599" s="106"/>
      <c r="D599" s="106"/>
      <c r="E599" s="95"/>
      <c r="F599" s="95"/>
      <c r="G599" s="139"/>
      <c r="I599" s="96"/>
      <c r="J599" s="96"/>
    </row>
    <row r="600" spans="1:10" s="90" customFormat="1" x14ac:dyDescent="0.2">
      <c r="A600" s="102"/>
      <c r="B600" s="100"/>
      <c r="C600" s="106"/>
      <c r="D600" s="106"/>
      <c r="E600" s="95"/>
      <c r="F600" s="95"/>
      <c r="G600" s="139"/>
      <c r="I600" s="96"/>
      <c r="J600" s="96"/>
    </row>
    <row r="601" spans="1:10" s="90" customFormat="1" x14ac:dyDescent="0.2">
      <c r="A601" s="102"/>
      <c r="B601" s="100"/>
      <c r="C601" s="106"/>
      <c r="D601" s="106"/>
      <c r="E601" s="95"/>
      <c r="F601" s="95"/>
      <c r="G601" s="139"/>
      <c r="I601" s="96"/>
      <c r="J601" s="96"/>
    </row>
    <row r="602" spans="1:10" s="90" customFormat="1" x14ac:dyDescent="0.2">
      <c r="A602" s="102"/>
      <c r="B602" s="100"/>
      <c r="C602" s="106"/>
      <c r="D602" s="106"/>
      <c r="E602" s="95"/>
      <c r="F602" s="95"/>
      <c r="G602" s="139"/>
      <c r="I602" s="96"/>
      <c r="J602" s="96"/>
    </row>
    <row r="603" spans="1:10" s="90" customFormat="1" x14ac:dyDescent="0.2">
      <c r="A603" s="102"/>
      <c r="B603" s="100"/>
      <c r="C603" s="106"/>
      <c r="D603" s="106"/>
      <c r="E603" s="95"/>
      <c r="F603" s="95"/>
      <c r="G603" s="139"/>
      <c r="I603" s="96"/>
      <c r="J603" s="96"/>
    </row>
    <row r="604" spans="1:10" s="90" customFormat="1" x14ac:dyDescent="0.2">
      <c r="A604" s="102"/>
      <c r="B604" s="100"/>
      <c r="C604" s="106"/>
      <c r="D604" s="106"/>
      <c r="E604" s="95"/>
      <c r="F604" s="95"/>
      <c r="G604" s="139"/>
      <c r="I604" s="96"/>
      <c r="J604" s="96"/>
    </row>
    <row r="605" spans="1:10" s="90" customFormat="1" x14ac:dyDescent="0.2">
      <c r="A605" s="102"/>
      <c r="B605" s="100"/>
      <c r="C605" s="106"/>
      <c r="D605" s="106"/>
      <c r="E605" s="95"/>
      <c r="F605" s="95"/>
      <c r="G605" s="139"/>
      <c r="I605" s="96"/>
      <c r="J605" s="96"/>
    </row>
    <row r="606" spans="1:10" s="90" customFormat="1" x14ac:dyDescent="0.2">
      <c r="A606" s="102"/>
      <c r="B606" s="100"/>
      <c r="C606" s="106"/>
      <c r="D606" s="106"/>
      <c r="E606" s="95"/>
      <c r="F606" s="95"/>
      <c r="G606" s="139"/>
      <c r="I606" s="96"/>
      <c r="J606" s="96"/>
    </row>
    <row r="607" spans="1:10" s="90" customFormat="1" x14ac:dyDescent="0.2">
      <c r="A607" s="102"/>
      <c r="B607" s="100"/>
      <c r="C607" s="106"/>
      <c r="D607" s="106"/>
      <c r="E607" s="95"/>
      <c r="F607" s="95"/>
      <c r="G607" s="139"/>
      <c r="I607" s="96"/>
      <c r="J607" s="96"/>
    </row>
    <row r="608" spans="1:10" s="90" customFormat="1" x14ac:dyDescent="0.2">
      <c r="A608" s="102"/>
      <c r="B608" s="100"/>
      <c r="C608" s="106"/>
      <c r="D608" s="106"/>
      <c r="E608" s="95"/>
      <c r="F608" s="95"/>
      <c r="G608" s="139"/>
      <c r="I608" s="96"/>
      <c r="J608" s="96"/>
    </row>
    <row r="609" spans="1:10" s="90" customFormat="1" x14ac:dyDescent="0.2">
      <c r="A609" s="102"/>
      <c r="B609" s="100"/>
      <c r="C609" s="106"/>
      <c r="D609" s="106"/>
      <c r="E609" s="95"/>
      <c r="F609" s="95"/>
      <c r="G609" s="139"/>
      <c r="I609" s="96"/>
      <c r="J609" s="96"/>
    </row>
    <row r="610" spans="1:10" s="90" customFormat="1" x14ac:dyDescent="0.2">
      <c r="A610" s="102"/>
      <c r="B610" s="100"/>
      <c r="C610" s="106"/>
      <c r="D610" s="106"/>
      <c r="E610" s="95"/>
      <c r="F610" s="95"/>
      <c r="G610" s="139"/>
      <c r="I610" s="96"/>
      <c r="J610" s="96"/>
    </row>
    <row r="611" spans="1:10" s="90" customFormat="1" x14ac:dyDescent="0.2">
      <c r="A611" s="102"/>
      <c r="B611" s="100"/>
      <c r="C611" s="106"/>
      <c r="D611" s="106"/>
      <c r="E611" s="95"/>
      <c r="F611" s="95"/>
      <c r="G611" s="139"/>
      <c r="I611" s="96"/>
      <c r="J611" s="96"/>
    </row>
    <row r="612" spans="1:10" s="90" customFormat="1" x14ac:dyDescent="0.2">
      <c r="A612" s="102"/>
      <c r="B612" s="100"/>
      <c r="C612" s="106"/>
      <c r="D612" s="106"/>
      <c r="E612" s="95"/>
      <c r="F612" s="95"/>
      <c r="G612" s="139"/>
      <c r="I612" s="96"/>
      <c r="J612" s="96"/>
    </row>
    <row r="613" spans="1:10" s="90" customFormat="1" x14ac:dyDescent="0.2">
      <c r="A613" s="102"/>
      <c r="B613" s="100"/>
      <c r="C613" s="106"/>
      <c r="D613" s="106"/>
      <c r="E613" s="95"/>
      <c r="F613" s="95"/>
      <c r="G613" s="139"/>
      <c r="I613" s="96"/>
      <c r="J613" s="96"/>
    </row>
    <row r="614" spans="1:10" s="90" customFormat="1" x14ac:dyDescent="0.2">
      <c r="A614" s="102"/>
      <c r="B614" s="100"/>
      <c r="C614" s="106"/>
      <c r="D614" s="106"/>
      <c r="E614" s="95"/>
      <c r="F614" s="95"/>
      <c r="G614" s="139"/>
      <c r="I614" s="96"/>
      <c r="J614" s="96"/>
    </row>
    <row r="615" spans="1:10" s="90" customFormat="1" x14ac:dyDescent="0.2">
      <c r="A615" s="102"/>
      <c r="B615" s="100"/>
      <c r="C615" s="106"/>
      <c r="D615" s="106"/>
      <c r="E615" s="95"/>
      <c r="F615" s="95"/>
      <c r="G615" s="139"/>
      <c r="I615" s="96"/>
      <c r="J615" s="96"/>
    </row>
    <row r="616" spans="1:10" s="90" customFormat="1" x14ac:dyDescent="0.2">
      <c r="A616" s="102"/>
      <c r="B616" s="100"/>
      <c r="C616" s="106"/>
      <c r="D616" s="106"/>
      <c r="E616" s="95"/>
      <c r="F616" s="95"/>
      <c r="G616" s="139"/>
      <c r="I616" s="96"/>
      <c r="J616" s="96"/>
    </row>
    <row r="617" spans="1:10" s="90" customFormat="1" x14ac:dyDescent="0.2">
      <c r="A617" s="102"/>
      <c r="B617" s="100"/>
      <c r="C617" s="106"/>
      <c r="D617" s="106"/>
      <c r="E617" s="95"/>
      <c r="F617" s="95"/>
      <c r="G617" s="139"/>
      <c r="I617" s="96"/>
      <c r="J617" s="96"/>
    </row>
    <row r="618" spans="1:10" s="90" customFormat="1" x14ac:dyDescent="0.2">
      <c r="A618" s="102"/>
      <c r="B618" s="100"/>
      <c r="C618" s="106"/>
      <c r="D618" s="106"/>
      <c r="E618" s="95"/>
      <c r="F618" s="95"/>
      <c r="G618" s="139"/>
      <c r="I618" s="96"/>
      <c r="J618" s="96"/>
    </row>
    <row r="619" spans="1:10" s="90" customFormat="1" x14ac:dyDescent="0.2">
      <c r="A619" s="102"/>
      <c r="B619" s="100"/>
      <c r="C619" s="106"/>
      <c r="D619" s="106"/>
      <c r="E619" s="95"/>
      <c r="F619" s="95"/>
      <c r="G619" s="139"/>
      <c r="I619" s="96"/>
      <c r="J619" s="96"/>
    </row>
    <row r="620" spans="1:10" s="90" customFormat="1" x14ac:dyDescent="0.2">
      <c r="A620" s="102"/>
      <c r="B620" s="100"/>
      <c r="C620" s="106"/>
      <c r="D620" s="106"/>
      <c r="E620" s="95"/>
      <c r="F620" s="95"/>
      <c r="G620" s="139"/>
      <c r="I620" s="96"/>
      <c r="J620" s="96"/>
    </row>
    <row r="621" spans="1:10" s="90" customFormat="1" x14ac:dyDescent="0.2">
      <c r="A621" s="102"/>
      <c r="B621" s="100"/>
      <c r="C621" s="106"/>
      <c r="D621" s="106"/>
      <c r="E621" s="95"/>
      <c r="F621" s="95"/>
      <c r="G621" s="139"/>
      <c r="I621" s="96"/>
      <c r="J621" s="96"/>
    </row>
    <row r="622" spans="1:10" s="90" customFormat="1" x14ac:dyDescent="0.2">
      <c r="A622" s="102"/>
      <c r="B622" s="100"/>
      <c r="C622" s="106"/>
      <c r="D622" s="106"/>
      <c r="E622" s="95"/>
      <c r="F622" s="95"/>
      <c r="G622" s="139"/>
      <c r="I622" s="96"/>
      <c r="J622" s="96"/>
    </row>
    <row r="623" spans="1:10" s="90" customFormat="1" x14ac:dyDescent="0.2">
      <c r="A623" s="102"/>
      <c r="B623" s="100"/>
      <c r="C623" s="106"/>
      <c r="D623" s="106"/>
      <c r="E623" s="95"/>
      <c r="F623" s="95"/>
      <c r="G623" s="139"/>
      <c r="I623" s="96"/>
      <c r="J623" s="96"/>
    </row>
    <row r="624" spans="1:10" s="90" customFormat="1" x14ac:dyDescent="0.2">
      <c r="A624" s="102"/>
      <c r="B624" s="100"/>
      <c r="C624" s="106"/>
      <c r="D624" s="106"/>
      <c r="E624" s="95"/>
      <c r="F624" s="95"/>
      <c r="G624" s="139"/>
      <c r="I624" s="96"/>
      <c r="J624" s="96"/>
    </row>
    <row r="625" spans="1:10" s="90" customFormat="1" x14ac:dyDescent="0.2">
      <c r="A625" s="102"/>
      <c r="B625" s="100"/>
      <c r="C625" s="106"/>
      <c r="D625" s="106"/>
      <c r="E625" s="95"/>
      <c r="F625" s="95"/>
      <c r="G625" s="139"/>
      <c r="I625" s="96"/>
      <c r="J625" s="96"/>
    </row>
    <row r="626" spans="1:10" s="90" customFormat="1" x14ac:dyDescent="0.2">
      <c r="A626" s="102"/>
      <c r="B626" s="100"/>
      <c r="C626" s="106"/>
      <c r="D626" s="106"/>
      <c r="E626" s="95"/>
      <c r="F626" s="95"/>
      <c r="G626" s="139"/>
      <c r="I626" s="96"/>
      <c r="J626" s="96"/>
    </row>
    <row r="627" spans="1:10" s="90" customFormat="1" x14ac:dyDescent="0.2">
      <c r="A627" s="102"/>
      <c r="B627" s="100"/>
      <c r="C627" s="106"/>
      <c r="D627" s="106"/>
      <c r="E627" s="95"/>
      <c r="F627" s="95"/>
      <c r="G627" s="139"/>
      <c r="I627" s="96"/>
      <c r="J627" s="96"/>
    </row>
    <row r="628" spans="1:10" s="90" customFormat="1" x14ac:dyDescent="0.2">
      <c r="A628" s="102"/>
      <c r="B628" s="100"/>
      <c r="C628" s="106"/>
      <c r="D628" s="106"/>
      <c r="E628" s="95"/>
      <c r="F628" s="95"/>
      <c r="G628" s="139"/>
      <c r="I628" s="96"/>
      <c r="J628" s="96"/>
    </row>
    <row r="629" spans="1:10" s="90" customFormat="1" x14ac:dyDescent="0.2">
      <c r="A629" s="102"/>
      <c r="B629" s="100"/>
      <c r="C629" s="106"/>
      <c r="D629" s="106"/>
      <c r="E629" s="95"/>
      <c r="F629" s="95"/>
      <c r="G629" s="139"/>
      <c r="I629" s="96"/>
      <c r="J629" s="96"/>
    </row>
    <row r="630" spans="1:10" s="90" customFormat="1" x14ac:dyDescent="0.2">
      <c r="A630" s="102"/>
      <c r="B630" s="100"/>
      <c r="C630" s="106"/>
      <c r="D630" s="106"/>
      <c r="E630" s="95"/>
      <c r="F630" s="95"/>
      <c r="G630" s="139"/>
      <c r="I630" s="96"/>
      <c r="J630" s="96"/>
    </row>
    <row r="631" spans="1:10" s="90" customFormat="1" x14ac:dyDescent="0.2">
      <c r="A631" s="102"/>
      <c r="B631" s="100"/>
      <c r="C631" s="106"/>
      <c r="D631" s="106"/>
      <c r="E631" s="95"/>
      <c r="F631" s="95"/>
      <c r="G631" s="139"/>
      <c r="I631" s="96"/>
      <c r="J631" s="96"/>
    </row>
    <row r="632" spans="1:10" s="90" customFormat="1" x14ac:dyDescent="0.2">
      <c r="A632" s="102"/>
      <c r="B632" s="100"/>
      <c r="C632" s="106"/>
      <c r="D632" s="106"/>
      <c r="E632" s="95"/>
      <c r="F632" s="95"/>
      <c r="G632" s="139"/>
      <c r="I632" s="96"/>
      <c r="J632" s="96"/>
    </row>
    <row r="633" spans="1:10" s="90" customFormat="1" x14ac:dyDescent="0.2">
      <c r="A633" s="102"/>
      <c r="B633" s="100"/>
      <c r="C633" s="106"/>
      <c r="D633" s="106"/>
      <c r="E633" s="95"/>
      <c r="F633" s="95"/>
      <c r="G633" s="139"/>
      <c r="I633" s="96"/>
      <c r="J633" s="96"/>
    </row>
    <row r="634" spans="1:10" s="90" customFormat="1" x14ac:dyDescent="0.2">
      <c r="A634" s="102"/>
      <c r="B634" s="100"/>
      <c r="C634" s="106"/>
      <c r="D634" s="106"/>
      <c r="E634" s="95"/>
      <c r="F634" s="95"/>
      <c r="G634" s="139"/>
      <c r="I634" s="96"/>
      <c r="J634" s="96"/>
    </row>
    <row r="635" spans="1:10" s="90" customFormat="1" x14ac:dyDescent="0.2">
      <c r="A635" s="102"/>
      <c r="B635" s="100"/>
      <c r="C635" s="106"/>
      <c r="D635" s="106"/>
      <c r="E635" s="95"/>
      <c r="F635" s="95"/>
      <c r="G635" s="139"/>
      <c r="I635" s="96"/>
      <c r="J635" s="96"/>
    </row>
    <row r="636" spans="1:10" s="90" customFormat="1" x14ac:dyDescent="0.2">
      <c r="A636" s="102"/>
      <c r="B636" s="100"/>
      <c r="C636" s="106"/>
      <c r="D636" s="106"/>
      <c r="E636" s="95"/>
      <c r="F636" s="95"/>
      <c r="G636" s="139"/>
      <c r="I636" s="96"/>
      <c r="J636" s="96"/>
    </row>
    <row r="637" spans="1:10" s="90" customFormat="1" x14ac:dyDescent="0.2">
      <c r="A637" s="102"/>
      <c r="B637" s="100"/>
      <c r="C637" s="106"/>
      <c r="D637" s="106"/>
      <c r="E637" s="95"/>
      <c r="F637" s="95"/>
      <c r="G637" s="139"/>
      <c r="I637" s="96"/>
      <c r="J637" s="96"/>
    </row>
    <row r="638" spans="1:10" s="90" customFormat="1" x14ac:dyDescent="0.2">
      <c r="A638" s="102"/>
      <c r="B638" s="100"/>
      <c r="C638" s="106"/>
      <c r="D638" s="106"/>
      <c r="E638" s="95"/>
      <c r="F638" s="95"/>
      <c r="G638" s="139"/>
      <c r="I638" s="96"/>
      <c r="J638" s="96"/>
    </row>
    <row r="639" spans="1:10" s="90" customFormat="1" x14ac:dyDescent="0.2">
      <c r="A639" s="102"/>
      <c r="B639" s="100"/>
      <c r="C639" s="106"/>
      <c r="D639" s="106"/>
      <c r="E639" s="95"/>
      <c r="F639" s="95"/>
      <c r="G639" s="139"/>
      <c r="I639" s="96"/>
      <c r="J639" s="96"/>
    </row>
    <row r="640" spans="1:10" s="90" customFormat="1" x14ac:dyDescent="0.2">
      <c r="A640" s="102"/>
      <c r="B640" s="100"/>
      <c r="C640" s="106"/>
      <c r="D640" s="106"/>
      <c r="E640" s="95"/>
      <c r="F640" s="95"/>
      <c r="G640" s="139"/>
      <c r="I640" s="96"/>
      <c r="J640" s="96"/>
    </row>
    <row r="641" spans="1:10" s="90" customFormat="1" x14ac:dyDescent="0.2">
      <c r="A641" s="102"/>
      <c r="B641" s="100"/>
      <c r="C641" s="106"/>
      <c r="D641" s="106"/>
      <c r="E641" s="95"/>
      <c r="F641" s="95"/>
      <c r="G641" s="139"/>
      <c r="I641" s="96"/>
      <c r="J641" s="96"/>
    </row>
    <row r="642" spans="1:10" s="90" customFormat="1" x14ac:dyDescent="0.2">
      <c r="A642" s="102"/>
      <c r="B642" s="100"/>
      <c r="C642" s="106"/>
      <c r="D642" s="106"/>
      <c r="E642" s="95"/>
      <c r="F642" s="95"/>
      <c r="G642" s="139"/>
      <c r="I642" s="96"/>
      <c r="J642" s="96"/>
    </row>
    <row r="643" spans="1:10" s="90" customFormat="1" x14ac:dyDescent="0.2">
      <c r="A643" s="102"/>
      <c r="B643" s="100"/>
      <c r="C643" s="106"/>
      <c r="D643" s="106"/>
      <c r="E643" s="95"/>
      <c r="F643" s="95"/>
      <c r="G643" s="139"/>
      <c r="I643" s="96"/>
      <c r="J643" s="96"/>
    </row>
    <row r="644" spans="1:10" s="90" customFormat="1" x14ac:dyDescent="0.2">
      <c r="A644" s="102"/>
      <c r="B644" s="100"/>
      <c r="C644" s="106"/>
      <c r="D644" s="106"/>
      <c r="E644" s="95"/>
      <c r="F644" s="95"/>
      <c r="G644" s="139"/>
      <c r="I644" s="96"/>
      <c r="J644" s="96"/>
    </row>
    <row r="645" spans="1:10" s="90" customFormat="1" x14ac:dyDescent="0.2">
      <c r="A645" s="102"/>
      <c r="B645" s="100"/>
      <c r="C645" s="106"/>
      <c r="D645" s="106"/>
      <c r="E645" s="95"/>
      <c r="F645" s="95"/>
      <c r="G645" s="139"/>
      <c r="I645" s="96"/>
      <c r="J645" s="96"/>
    </row>
    <row r="646" spans="1:10" s="90" customFormat="1" x14ac:dyDescent="0.2">
      <c r="A646" s="102"/>
      <c r="B646" s="100"/>
      <c r="C646" s="106"/>
      <c r="D646" s="106"/>
      <c r="E646" s="95"/>
      <c r="F646" s="95"/>
      <c r="G646" s="139"/>
      <c r="I646" s="96"/>
      <c r="J646" s="96"/>
    </row>
    <row r="647" spans="1:10" s="90" customFormat="1" x14ac:dyDescent="0.2">
      <c r="A647" s="102"/>
      <c r="B647" s="100"/>
      <c r="C647" s="106"/>
      <c r="D647" s="106"/>
      <c r="E647" s="95"/>
      <c r="F647" s="95"/>
      <c r="G647" s="139"/>
      <c r="I647" s="96"/>
      <c r="J647" s="96"/>
    </row>
    <row r="648" spans="1:10" s="90" customFormat="1" x14ac:dyDescent="0.2">
      <c r="A648" s="102"/>
      <c r="B648" s="100"/>
      <c r="C648" s="106"/>
      <c r="D648" s="106"/>
      <c r="E648" s="95"/>
      <c r="F648" s="95"/>
      <c r="G648" s="139"/>
      <c r="I648" s="96"/>
      <c r="J648" s="96"/>
    </row>
    <row r="649" spans="1:10" s="90" customFormat="1" x14ac:dyDescent="0.2">
      <c r="A649" s="102"/>
      <c r="B649" s="100"/>
      <c r="C649" s="106"/>
      <c r="D649" s="106"/>
      <c r="E649" s="95"/>
      <c r="F649" s="95"/>
      <c r="G649" s="139"/>
      <c r="I649" s="96"/>
      <c r="J649" s="96"/>
    </row>
    <row r="650" spans="1:10" s="90" customFormat="1" x14ac:dyDescent="0.2">
      <c r="A650" s="102"/>
      <c r="B650" s="100"/>
      <c r="C650" s="106"/>
      <c r="D650" s="106"/>
      <c r="E650" s="95"/>
      <c r="F650" s="95"/>
      <c r="G650" s="139"/>
      <c r="I650" s="96"/>
      <c r="J650" s="96"/>
    </row>
    <row r="651" spans="1:10" s="90" customFormat="1" x14ac:dyDescent="0.2">
      <c r="A651" s="102"/>
      <c r="B651" s="100"/>
      <c r="C651" s="106"/>
      <c r="D651" s="106"/>
      <c r="E651" s="95"/>
      <c r="F651" s="95"/>
      <c r="G651" s="139"/>
      <c r="I651" s="96"/>
      <c r="J651" s="96"/>
    </row>
    <row r="652" spans="1:10" s="90" customFormat="1" x14ac:dyDescent="0.2">
      <c r="A652" s="102"/>
      <c r="B652" s="100"/>
      <c r="C652" s="106"/>
      <c r="D652" s="106"/>
      <c r="E652" s="95"/>
      <c r="F652" s="95"/>
      <c r="G652" s="139"/>
      <c r="I652" s="96"/>
      <c r="J652" s="96"/>
    </row>
    <row r="653" spans="1:10" s="90" customFormat="1" x14ac:dyDescent="0.2">
      <c r="A653" s="102"/>
      <c r="B653" s="100"/>
      <c r="C653" s="106"/>
      <c r="D653" s="106"/>
      <c r="E653" s="95"/>
      <c r="F653" s="95"/>
      <c r="G653" s="139"/>
      <c r="I653" s="96"/>
      <c r="J653" s="96"/>
    </row>
    <row r="654" spans="1:10" s="90" customFormat="1" x14ac:dyDescent="0.2">
      <c r="A654" s="102"/>
      <c r="B654" s="100"/>
      <c r="C654" s="106"/>
      <c r="D654" s="106"/>
      <c r="E654" s="95"/>
      <c r="F654" s="95"/>
      <c r="G654" s="139"/>
      <c r="I654" s="96"/>
      <c r="J654" s="96"/>
    </row>
    <row r="655" spans="1:10" s="90" customFormat="1" x14ac:dyDescent="0.2">
      <c r="A655" s="102"/>
      <c r="B655" s="100"/>
      <c r="C655" s="106"/>
      <c r="D655" s="106"/>
      <c r="E655" s="95"/>
      <c r="F655" s="95"/>
      <c r="G655" s="139"/>
      <c r="I655" s="96"/>
      <c r="J655" s="96"/>
    </row>
    <row r="656" spans="1:10" s="90" customFormat="1" x14ac:dyDescent="0.2">
      <c r="A656" s="102"/>
      <c r="B656" s="100"/>
      <c r="C656" s="106"/>
      <c r="D656" s="106"/>
      <c r="E656" s="95"/>
      <c r="F656" s="95"/>
      <c r="G656" s="139"/>
      <c r="I656" s="96"/>
      <c r="J656" s="96"/>
    </row>
    <row r="657" spans="1:10" s="90" customFormat="1" x14ac:dyDescent="0.2">
      <c r="A657" s="102"/>
      <c r="B657" s="100"/>
      <c r="C657" s="106"/>
      <c r="D657" s="106"/>
      <c r="E657" s="95"/>
      <c r="F657" s="95"/>
      <c r="G657" s="139"/>
      <c r="I657" s="96"/>
      <c r="J657" s="96"/>
    </row>
    <row r="658" spans="1:10" s="90" customFormat="1" x14ac:dyDescent="0.2">
      <c r="A658" s="102"/>
      <c r="B658" s="100"/>
      <c r="C658" s="106"/>
      <c r="D658" s="106"/>
      <c r="E658" s="95"/>
      <c r="F658" s="95"/>
      <c r="G658" s="139"/>
      <c r="I658" s="96"/>
      <c r="J658" s="96"/>
    </row>
    <row r="659" spans="1:10" s="90" customFormat="1" x14ac:dyDescent="0.2">
      <c r="A659" s="102"/>
      <c r="B659" s="100"/>
      <c r="C659" s="106"/>
      <c r="D659" s="106"/>
      <c r="E659" s="95"/>
      <c r="F659" s="95"/>
      <c r="G659" s="139"/>
      <c r="I659" s="96"/>
      <c r="J659" s="96"/>
    </row>
    <row r="660" spans="1:10" s="90" customFormat="1" x14ac:dyDescent="0.2">
      <c r="A660" s="102"/>
      <c r="B660" s="100"/>
      <c r="C660" s="106"/>
      <c r="D660" s="106"/>
      <c r="E660" s="95"/>
      <c r="F660" s="95"/>
      <c r="G660" s="139"/>
      <c r="I660" s="96"/>
      <c r="J660" s="96"/>
    </row>
    <row r="661" spans="1:10" s="90" customFormat="1" x14ac:dyDescent="0.2">
      <c r="A661" s="102"/>
      <c r="B661" s="100"/>
      <c r="C661" s="106"/>
      <c r="D661" s="106"/>
      <c r="E661" s="95"/>
      <c r="F661" s="95"/>
      <c r="G661" s="139"/>
      <c r="I661" s="96"/>
      <c r="J661" s="96"/>
    </row>
    <row r="662" spans="1:10" s="90" customFormat="1" x14ac:dyDescent="0.2">
      <c r="A662" s="102"/>
      <c r="B662" s="100"/>
      <c r="C662" s="106"/>
      <c r="D662" s="106"/>
      <c r="E662" s="95"/>
      <c r="F662" s="95"/>
      <c r="G662" s="139"/>
      <c r="I662" s="96"/>
      <c r="J662" s="96"/>
    </row>
    <row r="663" spans="1:10" s="90" customFormat="1" x14ac:dyDescent="0.2">
      <c r="A663" s="102"/>
      <c r="B663" s="100"/>
      <c r="C663" s="106"/>
      <c r="D663" s="106"/>
      <c r="E663" s="95"/>
      <c r="F663" s="95"/>
      <c r="G663" s="139"/>
      <c r="I663" s="96"/>
      <c r="J663" s="96"/>
    </row>
    <row r="664" spans="1:10" s="90" customFormat="1" x14ac:dyDescent="0.2">
      <c r="A664" s="102"/>
      <c r="B664" s="100"/>
      <c r="C664" s="106"/>
      <c r="D664" s="106"/>
      <c r="E664" s="95"/>
      <c r="F664" s="95"/>
      <c r="G664" s="139"/>
      <c r="I664" s="96"/>
      <c r="J664" s="96"/>
    </row>
    <row r="665" spans="1:10" s="90" customFormat="1" x14ac:dyDescent="0.2">
      <c r="A665" s="102"/>
      <c r="B665" s="100"/>
      <c r="C665" s="106"/>
      <c r="D665" s="106"/>
      <c r="E665" s="95"/>
      <c r="F665" s="95"/>
      <c r="G665" s="139"/>
      <c r="I665" s="96"/>
      <c r="J665" s="96"/>
    </row>
    <row r="666" spans="1:10" s="90" customFormat="1" x14ac:dyDescent="0.2">
      <c r="A666" s="102"/>
      <c r="B666" s="100"/>
      <c r="C666" s="106"/>
      <c r="D666" s="106"/>
      <c r="E666" s="95"/>
      <c r="F666" s="95"/>
      <c r="G666" s="139"/>
      <c r="I666" s="96"/>
      <c r="J666" s="96"/>
    </row>
    <row r="667" spans="1:10" s="90" customFormat="1" x14ac:dyDescent="0.2">
      <c r="A667" s="102"/>
      <c r="B667" s="100"/>
      <c r="C667" s="106"/>
      <c r="D667" s="106"/>
      <c r="E667" s="95"/>
      <c r="F667" s="95"/>
      <c r="G667" s="139"/>
      <c r="I667" s="96"/>
      <c r="J667" s="96"/>
    </row>
    <row r="668" spans="1:10" s="90" customFormat="1" x14ac:dyDescent="0.2">
      <c r="A668" s="102"/>
      <c r="B668" s="100"/>
      <c r="C668" s="106"/>
      <c r="D668" s="106"/>
      <c r="E668" s="95"/>
      <c r="F668" s="95"/>
      <c r="G668" s="139"/>
      <c r="I668" s="96"/>
      <c r="J668" s="96"/>
    </row>
    <row r="669" spans="1:10" s="90" customFormat="1" x14ac:dyDescent="0.2">
      <c r="A669" s="102"/>
      <c r="B669" s="100"/>
      <c r="C669" s="106"/>
      <c r="D669" s="106"/>
      <c r="E669" s="95"/>
      <c r="F669" s="95"/>
      <c r="G669" s="139"/>
      <c r="I669" s="96"/>
      <c r="J669" s="96"/>
    </row>
    <row r="670" spans="1:10" s="90" customFormat="1" x14ac:dyDescent="0.2">
      <c r="A670" s="102"/>
      <c r="B670" s="100"/>
      <c r="C670" s="106"/>
      <c r="D670" s="106"/>
      <c r="E670" s="95"/>
      <c r="F670" s="95"/>
      <c r="G670" s="139"/>
      <c r="I670" s="96"/>
      <c r="J670" s="96"/>
    </row>
    <row r="671" spans="1:10" s="90" customFormat="1" x14ac:dyDescent="0.2">
      <c r="A671" s="102"/>
      <c r="B671" s="100"/>
      <c r="C671" s="106"/>
      <c r="D671" s="106"/>
      <c r="E671" s="95"/>
      <c r="F671" s="95"/>
      <c r="G671" s="139"/>
      <c r="I671" s="96"/>
      <c r="J671" s="96"/>
    </row>
    <row r="672" spans="1:10" s="90" customFormat="1" x14ac:dyDescent="0.2">
      <c r="A672" s="102"/>
      <c r="B672" s="100"/>
      <c r="C672" s="106"/>
      <c r="D672" s="106"/>
      <c r="E672" s="95"/>
      <c r="F672" s="95"/>
      <c r="G672" s="139"/>
      <c r="I672" s="96"/>
      <c r="J672" s="96"/>
    </row>
    <row r="673" spans="1:10" s="90" customFormat="1" x14ac:dyDescent="0.2">
      <c r="A673" s="102"/>
      <c r="B673" s="100"/>
      <c r="C673" s="106"/>
      <c r="D673" s="106"/>
      <c r="E673" s="95"/>
      <c r="F673" s="95"/>
      <c r="G673" s="139"/>
      <c r="I673" s="96"/>
      <c r="J673" s="96"/>
    </row>
    <row r="674" spans="1:10" s="90" customFormat="1" x14ac:dyDescent="0.2">
      <c r="A674" s="102"/>
      <c r="B674" s="100"/>
      <c r="C674" s="106"/>
      <c r="D674" s="106"/>
      <c r="E674" s="95"/>
      <c r="F674" s="95"/>
      <c r="G674" s="139"/>
      <c r="I674" s="96"/>
      <c r="J674" s="96"/>
    </row>
    <row r="675" spans="1:10" s="90" customFormat="1" x14ac:dyDescent="0.2">
      <c r="A675" s="102"/>
      <c r="B675" s="100"/>
      <c r="C675" s="106"/>
      <c r="D675" s="106"/>
      <c r="E675" s="95"/>
      <c r="F675" s="95"/>
      <c r="G675" s="139"/>
      <c r="I675" s="96"/>
      <c r="J675" s="96"/>
    </row>
    <row r="676" spans="1:10" s="90" customFormat="1" x14ac:dyDescent="0.2">
      <c r="A676" s="102"/>
      <c r="B676" s="100"/>
      <c r="C676" s="106"/>
      <c r="D676" s="106"/>
      <c r="E676" s="95"/>
      <c r="F676" s="95"/>
      <c r="G676" s="139"/>
      <c r="I676" s="96"/>
      <c r="J676" s="96"/>
    </row>
    <row r="677" spans="1:10" s="90" customFormat="1" x14ac:dyDescent="0.2">
      <c r="A677" s="102"/>
      <c r="B677" s="100"/>
      <c r="C677" s="106"/>
      <c r="D677" s="106"/>
      <c r="E677" s="95"/>
      <c r="F677" s="95"/>
      <c r="G677" s="139"/>
      <c r="I677" s="96"/>
      <c r="J677" s="96"/>
    </row>
    <row r="678" spans="1:10" s="90" customFormat="1" x14ac:dyDescent="0.2">
      <c r="A678" s="102"/>
      <c r="B678" s="100"/>
      <c r="C678" s="106"/>
      <c r="D678" s="106"/>
      <c r="E678" s="95"/>
      <c r="F678" s="95"/>
      <c r="G678" s="139"/>
      <c r="I678" s="96"/>
      <c r="J678" s="96"/>
    </row>
    <row r="679" spans="1:10" s="90" customFormat="1" x14ac:dyDescent="0.2">
      <c r="A679" s="102"/>
      <c r="B679" s="100"/>
      <c r="C679" s="106"/>
      <c r="D679" s="106"/>
      <c r="E679" s="95"/>
      <c r="F679" s="95"/>
      <c r="G679" s="139"/>
      <c r="I679" s="96"/>
      <c r="J679" s="96"/>
    </row>
    <row r="680" spans="1:10" s="90" customFormat="1" x14ac:dyDescent="0.2">
      <c r="A680" s="102"/>
      <c r="B680" s="100"/>
      <c r="C680" s="106"/>
      <c r="D680" s="106"/>
      <c r="E680" s="95"/>
      <c r="F680" s="95"/>
      <c r="G680" s="139"/>
      <c r="I680" s="96"/>
      <c r="J680" s="96"/>
    </row>
    <row r="681" spans="1:10" s="90" customFormat="1" x14ac:dyDescent="0.2">
      <c r="A681" s="102"/>
      <c r="B681" s="100"/>
      <c r="C681" s="106"/>
      <c r="D681" s="106"/>
      <c r="E681" s="95"/>
      <c r="F681" s="95"/>
      <c r="G681" s="139"/>
      <c r="I681" s="96"/>
      <c r="J681" s="96"/>
    </row>
    <row r="682" spans="1:10" s="90" customFormat="1" x14ac:dyDescent="0.2">
      <c r="A682" s="102"/>
      <c r="B682" s="100"/>
      <c r="C682" s="106"/>
      <c r="D682" s="106"/>
      <c r="E682" s="95"/>
      <c r="F682" s="95"/>
      <c r="G682" s="139"/>
      <c r="I682" s="96"/>
      <c r="J682" s="96"/>
    </row>
    <row r="683" spans="1:10" s="90" customFormat="1" x14ac:dyDescent="0.2">
      <c r="A683" s="102"/>
      <c r="B683" s="100"/>
      <c r="C683" s="106"/>
      <c r="D683" s="106"/>
      <c r="E683" s="95"/>
      <c r="F683" s="95"/>
      <c r="G683" s="139"/>
      <c r="I683" s="96"/>
      <c r="J683" s="96"/>
    </row>
    <row r="684" spans="1:10" s="90" customFormat="1" x14ac:dyDescent="0.2">
      <c r="A684" s="102"/>
      <c r="B684" s="100"/>
      <c r="C684" s="106"/>
      <c r="D684" s="106"/>
      <c r="E684" s="95"/>
      <c r="F684" s="95"/>
      <c r="G684" s="139"/>
      <c r="I684" s="96"/>
      <c r="J684" s="96"/>
    </row>
    <row r="685" spans="1:10" s="90" customFormat="1" x14ac:dyDescent="0.2">
      <c r="A685" s="102"/>
      <c r="B685" s="100"/>
      <c r="C685" s="106"/>
      <c r="D685" s="106"/>
      <c r="E685" s="95"/>
      <c r="F685" s="95"/>
      <c r="G685" s="139"/>
      <c r="I685" s="96"/>
      <c r="J685" s="96"/>
    </row>
    <row r="686" spans="1:10" s="90" customFormat="1" x14ac:dyDescent="0.2">
      <c r="A686" s="102"/>
      <c r="B686" s="100"/>
      <c r="C686" s="106"/>
      <c r="D686" s="106"/>
      <c r="E686" s="95"/>
      <c r="F686" s="95"/>
      <c r="G686" s="139"/>
      <c r="I686" s="96"/>
      <c r="J686" s="96"/>
    </row>
    <row r="687" spans="1:10" s="90" customFormat="1" x14ac:dyDescent="0.2">
      <c r="A687" s="102"/>
      <c r="B687" s="100"/>
      <c r="C687" s="106"/>
      <c r="D687" s="106"/>
      <c r="E687" s="95"/>
      <c r="F687" s="95"/>
      <c r="G687" s="139"/>
      <c r="I687" s="96"/>
      <c r="J687" s="96"/>
    </row>
    <row r="688" spans="1:10" s="90" customFormat="1" x14ac:dyDescent="0.2">
      <c r="A688" s="102"/>
      <c r="B688" s="100"/>
      <c r="C688" s="106"/>
      <c r="D688" s="106"/>
      <c r="E688" s="95"/>
      <c r="F688" s="95"/>
      <c r="G688" s="139"/>
      <c r="I688" s="96"/>
      <c r="J688" s="96"/>
    </row>
    <row r="689" spans="1:10" s="90" customFormat="1" x14ac:dyDescent="0.2">
      <c r="A689" s="102"/>
      <c r="B689" s="100"/>
      <c r="C689" s="106"/>
      <c r="D689" s="106"/>
      <c r="E689" s="95"/>
      <c r="F689" s="95"/>
      <c r="G689" s="139"/>
      <c r="I689" s="96"/>
      <c r="J689" s="96"/>
    </row>
    <row r="690" spans="1:10" s="90" customFormat="1" x14ac:dyDescent="0.2">
      <c r="A690" s="102"/>
      <c r="B690" s="100"/>
      <c r="C690" s="106"/>
      <c r="D690" s="106"/>
      <c r="E690" s="95"/>
      <c r="F690" s="95"/>
      <c r="G690" s="139"/>
      <c r="I690" s="96"/>
      <c r="J690" s="96"/>
    </row>
    <row r="691" spans="1:10" s="90" customFormat="1" x14ac:dyDescent="0.2">
      <c r="A691" s="102"/>
      <c r="B691" s="100"/>
      <c r="C691" s="106"/>
      <c r="D691" s="106"/>
      <c r="E691" s="95"/>
      <c r="F691" s="95"/>
      <c r="G691" s="139"/>
      <c r="I691" s="96"/>
      <c r="J691" s="96"/>
    </row>
    <row r="692" spans="1:10" s="90" customFormat="1" x14ac:dyDescent="0.2">
      <c r="A692" s="102"/>
      <c r="B692" s="100"/>
      <c r="C692" s="106"/>
      <c r="D692" s="106"/>
      <c r="E692" s="95"/>
      <c r="F692" s="95"/>
      <c r="G692" s="139"/>
      <c r="I692" s="96"/>
      <c r="J692" s="96"/>
    </row>
    <row r="693" spans="1:10" s="90" customFormat="1" x14ac:dyDescent="0.2">
      <c r="A693" s="102"/>
      <c r="B693" s="100"/>
      <c r="C693" s="106"/>
      <c r="D693" s="106"/>
      <c r="E693" s="95"/>
      <c r="F693" s="95"/>
      <c r="G693" s="139"/>
      <c r="I693" s="96"/>
      <c r="J693" s="96"/>
    </row>
    <row r="694" spans="1:10" s="90" customFormat="1" x14ac:dyDescent="0.2">
      <c r="A694" s="102"/>
      <c r="B694" s="100"/>
      <c r="C694" s="106"/>
      <c r="D694" s="106"/>
      <c r="E694" s="95"/>
      <c r="F694" s="95"/>
      <c r="G694" s="139"/>
      <c r="I694" s="96"/>
      <c r="J694" s="96"/>
    </row>
    <row r="695" spans="1:10" s="90" customFormat="1" x14ac:dyDescent="0.2">
      <c r="A695" s="102"/>
      <c r="B695" s="100"/>
      <c r="C695" s="106"/>
      <c r="D695" s="106"/>
      <c r="E695" s="95"/>
      <c r="F695" s="95"/>
      <c r="G695" s="139"/>
      <c r="I695" s="96"/>
      <c r="J695" s="96"/>
    </row>
    <row r="696" spans="1:10" s="90" customFormat="1" x14ac:dyDescent="0.2">
      <c r="A696" s="102"/>
      <c r="B696" s="100"/>
      <c r="C696" s="106"/>
      <c r="D696" s="106"/>
      <c r="E696" s="95"/>
      <c r="F696" s="95"/>
      <c r="G696" s="139"/>
      <c r="I696" s="96"/>
      <c r="J696" s="96"/>
    </row>
    <row r="697" spans="1:10" s="90" customFormat="1" x14ac:dyDescent="0.2">
      <c r="A697" s="102"/>
      <c r="B697" s="100"/>
      <c r="C697" s="106"/>
      <c r="D697" s="106"/>
      <c r="E697" s="95"/>
      <c r="F697" s="95"/>
      <c r="G697" s="139"/>
      <c r="I697" s="96"/>
      <c r="J697" s="96"/>
    </row>
    <row r="698" spans="1:10" s="90" customFormat="1" x14ac:dyDescent="0.2">
      <c r="A698" s="102"/>
      <c r="B698" s="100"/>
      <c r="C698" s="106"/>
      <c r="D698" s="106"/>
      <c r="E698" s="95"/>
      <c r="F698" s="95"/>
      <c r="G698" s="139"/>
      <c r="I698" s="96"/>
      <c r="J698" s="96"/>
    </row>
    <row r="699" spans="1:10" s="90" customFormat="1" x14ac:dyDescent="0.2">
      <c r="A699" s="102"/>
      <c r="B699" s="100"/>
      <c r="C699" s="106"/>
      <c r="D699" s="106"/>
      <c r="E699" s="95"/>
      <c r="F699" s="95"/>
      <c r="G699" s="139"/>
      <c r="I699" s="96"/>
      <c r="J699" s="96"/>
    </row>
    <row r="700" spans="1:10" s="90" customFormat="1" x14ac:dyDescent="0.2">
      <c r="A700" s="102"/>
      <c r="B700" s="100"/>
      <c r="C700" s="106"/>
      <c r="D700" s="106"/>
      <c r="E700" s="95"/>
      <c r="F700" s="95"/>
      <c r="G700" s="139"/>
      <c r="I700" s="96"/>
      <c r="J700" s="96"/>
    </row>
    <row r="701" spans="1:10" s="90" customFormat="1" x14ac:dyDescent="0.2">
      <c r="A701" s="102"/>
      <c r="B701" s="100"/>
      <c r="C701" s="106"/>
      <c r="D701" s="106"/>
      <c r="E701" s="95"/>
      <c r="F701" s="95"/>
      <c r="G701" s="139"/>
      <c r="I701" s="96"/>
      <c r="J701" s="96"/>
    </row>
    <row r="702" spans="1:10" s="90" customFormat="1" x14ac:dyDescent="0.2">
      <c r="A702" s="102"/>
      <c r="B702" s="100"/>
      <c r="C702" s="106"/>
      <c r="D702" s="106"/>
      <c r="E702" s="95"/>
      <c r="F702" s="95"/>
      <c r="G702" s="139"/>
      <c r="I702" s="96"/>
      <c r="J702" s="96"/>
    </row>
    <row r="703" spans="1:10" s="90" customFormat="1" x14ac:dyDescent="0.2">
      <c r="A703" s="102"/>
      <c r="B703" s="100"/>
      <c r="C703" s="106"/>
      <c r="D703" s="106"/>
      <c r="E703" s="95"/>
      <c r="F703" s="95"/>
      <c r="G703" s="139"/>
      <c r="I703" s="96"/>
      <c r="J703" s="96"/>
    </row>
    <row r="704" spans="1:10" s="90" customFormat="1" x14ac:dyDescent="0.2">
      <c r="A704" s="102"/>
      <c r="B704" s="100"/>
      <c r="C704" s="106"/>
      <c r="D704" s="106"/>
      <c r="E704" s="95"/>
      <c r="F704" s="95"/>
      <c r="G704" s="139"/>
      <c r="I704" s="96"/>
      <c r="J704" s="96"/>
    </row>
    <row r="705" spans="1:10" s="90" customFormat="1" x14ac:dyDescent="0.2">
      <c r="A705" s="102"/>
      <c r="B705" s="100"/>
      <c r="C705" s="106"/>
      <c r="D705" s="106"/>
      <c r="E705" s="95"/>
      <c r="F705" s="95"/>
      <c r="G705" s="139"/>
      <c r="I705" s="96"/>
      <c r="J705" s="96"/>
    </row>
    <row r="706" spans="1:10" s="90" customFormat="1" x14ac:dyDescent="0.2">
      <c r="A706" s="102"/>
      <c r="B706" s="100"/>
      <c r="C706" s="106"/>
      <c r="D706" s="106"/>
      <c r="E706" s="95"/>
      <c r="F706" s="95"/>
      <c r="G706" s="139"/>
      <c r="I706" s="96"/>
      <c r="J706" s="96"/>
    </row>
    <row r="707" spans="1:10" s="90" customFormat="1" x14ac:dyDescent="0.2">
      <c r="A707" s="102"/>
      <c r="B707" s="100"/>
      <c r="C707" s="106"/>
      <c r="D707" s="106"/>
      <c r="E707" s="95"/>
      <c r="F707" s="95"/>
      <c r="G707" s="139"/>
      <c r="I707" s="96"/>
      <c r="J707" s="96"/>
    </row>
    <row r="708" spans="1:10" s="90" customFormat="1" x14ac:dyDescent="0.2">
      <c r="A708" s="102"/>
      <c r="B708" s="100"/>
      <c r="C708" s="106"/>
      <c r="D708" s="106"/>
      <c r="E708" s="95"/>
      <c r="F708" s="95"/>
      <c r="G708" s="139"/>
      <c r="I708" s="96"/>
      <c r="J708" s="96"/>
    </row>
    <row r="709" spans="1:10" s="90" customFormat="1" x14ac:dyDescent="0.2">
      <c r="A709" s="102"/>
      <c r="B709" s="100"/>
      <c r="C709" s="106"/>
      <c r="D709" s="106"/>
      <c r="E709" s="95"/>
      <c r="F709" s="95"/>
      <c r="G709" s="139"/>
      <c r="I709" s="96"/>
      <c r="J709" s="96"/>
    </row>
    <row r="710" spans="1:10" s="90" customFormat="1" x14ac:dyDescent="0.2">
      <c r="A710" s="102"/>
      <c r="B710" s="100"/>
      <c r="C710" s="106"/>
      <c r="D710" s="106"/>
      <c r="E710" s="95"/>
      <c r="F710" s="95"/>
      <c r="G710" s="139"/>
      <c r="I710" s="96"/>
      <c r="J710" s="96"/>
    </row>
    <row r="711" spans="1:10" s="90" customFormat="1" x14ac:dyDescent="0.2">
      <c r="A711" s="102"/>
      <c r="B711" s="100"/>
      <c r="C711" s="106"/>
      <c r="D711" s="106"/>
      <c r="E711" s="95"/>
      <c r="F711" s="95"/>
      <c r="G711" s="139"/>
      <c r="I711" s="96"/>
      <c r="J711" s="96"/>
    </row>
    <row r="712" spans="1:10" s="90" customFormat="1" x14ac:dyDescent="0.2">
      <c r="A712" s="102"/>
      <c r="B712" s="100"/>
      <c r="C712" s="106"/>
      <c r="D712" s="106"/>
      <c r="E712" s="95"/>
      <c r="F712" s="95"/>
      <c r="G712" s="139"/>
      <c r="I712" s="96"/>
      <c r="J712" s="96"/>
    </row>
    <row r="713" spans="1:10" s="90" customFormat="1" x14ac:dyDescent="0.2">
      <c r="A713" s="102"/>
      <c r="B713" s="100"/>
      <c r="C713" s="106"/>
      <c r="D713" s="106"/>
      <c r="E713" s="95"/>
      <c r="F713" s="95"/>
      <c r="G713" s="139"/>
      <c r="I713" s="96"/>
      <c r="J713" s="96"/>
    </row>
    <row r="714" spans="1:10" s="90" customFormat="1" x14ac:dyDescent="0.2">
      <c r="A714" s="102"/>
      <c r="B714" s="100"/>
      <c r="C714" s="106"/>
      <c r="D714" s="106"/>
      <c r="E714" s="95"/>
      <c r="F714" s="95"/>
      <c r="G714" s="139"/>
      <c r="I714" s="96"/>
      <c r="J714" s="96"/>
    </row>
    <row r="715" spans="1:10" s="90" customFormat="1" x14ac:dyDescent="0.2">
      <c r="A715" s="102"/>
      <c r="B715" s="100"/>
      <c r="C715" s="106"/>
      <c r="D715" s="106"/>
      <c r="E715" s="95"/>
      <c r="F715" s="95"/>
      <c r="G715" s="139"/>
      <c r="I715" s="96"/>
      <c r="J715" s="96"/>
    </row>
    <row r="716" spans="1:10" s="90" customFormat="1" x14ac:dyDescent="0.2">
      <c r="A716" s="102"/>
      <c r="B716" s="100"/>
      <c r="C716" s="106"/>
      <c r="D716" s="106"/>
      <c r="E716" s="95"/>
      <c r="F716" s="95"/>
      <c r="G716" s="139"/>
      <c r="I716" s="96"/>
      <c r="J716" s="96"/>
    </row>
    <row r="717" spans="1:10" s="90" customFormat="1" x14ac:dyDescent="0.2">
      <c r="A717" s="102"/>
      <c r="B717" s="100"/>
      <c r="C717" s="106"/>
      <c r="D717" s="106"/>
      <c r="E717" s="95"/>
      <c r="F717" s="95"/>
      <c r="G717" s="139"/>
      <c r="I717" s="96"/>
      <c r="J717" s="96"/>
    </row>
    <row r="718" spans="1:10" s="90" customFormat="1" x14ac:dyDescent="0.2">
      <c r="A718" s="102"/>
      <c r="B718" s="100"/>
      <c r="C718" s="106"/>
      <c r="D718" s="106"/>
      <c r="E718" s="95"/>
      <c r="F718" s="95"/>
      <c r="G718" s="139"/>
      <c r="I718" s="96"/>
      <c r="J718" s="96"/>
    </row>
    <row r="719" spans="1:10" s="90" customFormat="1" x14ac:dyDescent="0.2">
      <c r="A719" s="102"/>
      <c r="B719" s="100"/>
      <c r="C719" s="106"/>
      <c r="D719" s="106"/>
      <c r="E719" s="95"/>
      <c r="F719" s="95"/>
      <c r="G719" s="139"/>
      <c r="I719" s="96"/>
      <c r="J719" s="96"/>
    </row>
    <row r="720" spans="1:10" s="90" customFormat="1" x14ac:dyDescent="0.2">
      <c r="A720" s="102"/>
      <c r="B720" s="100"/>
      <c r="C720" s="106"/>
      <c r="D720" s="106"/>
      <c r="E720" s="95"/>
      <c r="F720" s="95"/>
      <c r="G720" s="139"/>
      <c r="I720" s="96"/>
      <c r="J720" s="96"/>
    </row>
    <row r="721" spans="1:10" s="90" customFormat="1" x14ac:dyDescent="0.2">
      <c r="A721" s="102"/>
      <c r="B721" s="100"/>
      <c r="C721" s="106"/>
      <c r="D721" s="106"/>
      <c r="E721" s="95"/>
      <c r="F721" s="95"/>
      <c r="G721" s="139"/>
      <c r="I721" s="96"/>
      <c r="J721" s="96"/>
    </row>
    <row r="722" spans="1:10" s="90" customFormat="1" x14ac:dyDescent="0.2">
      <c r="A722" s="102"/>
      <c r="B722" s="100"/>
      <c r="C722" s="106"/>
      <c r="D722" s="106"/>
      <c r="E722" s="95"/>
      <c r="F722" s="95"/>
      <c r="G722" s="139"/>
      <c r="I722" s="96"/>
      <c r="J722" s="96"/>
    </row>
    <row r="723" spans="1:10" s="90" customFormat="1" x14ac:dyDescent="0.2">
      <c r="A723" s="102"/>
      <c r="B723" s="100"/>
      <c r="C723" s="106"/>
      <c r="D723" s="106"/>
      <c r="E723" s="95"/>
      <c r="F723" s="95"/>
      <c r="G723" s="139"/>
      <c r="I723" s="96"/>
      <c r="J723" s="96"/>
    </row>
    <row r="724" spans="1:10" s="90" customFormat="1" x14ac:dyDescent="0.2">
      <c r="A724" s="102"/>
      <c r="B724" s="100"/>
      <c r="C724" s="106"/>
      <c r="D724" s="106"/>
      <c r="E724" s="95"/>
      <c r="F724" s="95"/>
      <c r="G724" s="139"/>
      <c r="I724" s="96"/>
      <c r="J724" s="96"/>
    </row>
    <row r="725" spans="1:10" s="90" customFormat="1" x14ac:dyDescent="0.2">
      <c r="A725" s="102"/>
      <c r="B725" s="100"/>
      <c r="C725" s="106"/>
      <c r="D725" s="106"/>
      <c r="E725" s="95"/>
      <c r="F725" s="95"/>
      <c r="G725" s="139"/>
      <c r="I725" s="96"/>
      <c r="J725" s="96"/>
    </row>
    <row r="726" spans="1:10" s="90" customFormat="1" x14ac:dyDescent="0.2">
      <c r="A726" s="102"/>
      <c r="B726" s="100"/>
      <c r="C726" s="106"/>
      <c r="D726" s="106"/>
      <c r="E726" s="95"/>
      <c r="F726" s="95"/>
      <c r="G726" s="139"/>
      <c r="I726" s="96"/>
      <c r="J726" s="96"/>
    </row>
    <row r="727" spans="1:10" s="90" customFormat="1" x14ac:dyDescent="0.2">
      <c r="A727" s="102"/>
      <c r="B727" s="100"/>
      <c r="C727" s="106"/>
      <c r="D727" s="106"/>
      <c r="E727" s="95"/>
      <c r="F727" s="95"/>
      <c r="G727" s="139"/>
      <c r="I727" s="96"/>
      <c r="J727" s="96"/>
    </row>
    <row r="728" spans="1:10" s="90" customFormat="1" x14ac:dyDescent="0.2">
      <c r="A728" s="102"/>
      <c r="B728" s="100"/>
      <c r="C728" s="106"/>
      <c r="D728" s="106"/>
      <c r="E728" s="95"/>
      <c r="F728" s="95"/>
      <c r="G728" s="139"/>
      <c r="I728" s="96"/>
      <c r="J728" s="96"/>
    </row>
    <row r="729" spans="1:10" s="90" customFormat="1" x14ac:dyDescent="0.2">
      <c r="A729" s="102"/>
      <c r="B729" s="100"/>
      <c r="C729" s="106"/>
      <c r="D729" s="106"/>
      <c r="E729" s="95"/>
      <c r="F729" s="95"/>
      <c r="G729" s="139"/>
      <c r="I729" s="96"/>
      <c r="J729" s="96"/>
    </row>
    <row r="730" spans="1:10" s="90" customFormat="1" x14ac:dyDescent="0.2">
      <c r="A730" s="102"/>
      <c r="B730" s="100"/>
      <c r="C730" s="106"/>
      <c r="D730" s="106"/>
      <c r="E730" s="95"/>
      <c r="F730" s="95"/>
      <c r="G730" s="139"/>
      <c r="I730" s="96"/>
      <c r="J730" s="96"/>
    </row>
    <row r="731" spans="1:10" s="90" customFormat="1" x14ac:dyDescent="0.2">
      <c r="A731" s="102"/>
      <c r="B731" s="100"/>
      <c r="C731" s="106"/>
      <c r="D731" s="106"/>
      <c r="E731" s="95"/>
      <c r="F731" s="95"/>
      <c r="G731" s="139"/>
      <c r="I731" s="96"/>
      <c r="J731" s="96"/>
    </row>
    <row r="732" spans="1:10" s="90" customFormat="1" x14ac:dyDescent="0.2">
      <c r="A732" s="102"/>
      <c r="B732" s="100"/>
      <c r="C732" s="106"/>
      <c r="D732" s="106"/>
      <c r="E732" s="95"/>
      <c r="F732" s="95"/>
      <c r="G732" s="139"/>
      <c r="I732" s="96"/>
      <c r="J732" s="96"/>
    </row>
    <row r="733" spans="1:10" s="90" customFormat="1" x14ac:dyDescent="0.2">
      <c r="A733" s="102"/>
      <c r="B733" s="100"/>
      <c r="C733" s="106"/>
      <c r="D733" s="106"/>
      <c r="E733" s="95"/>
      <c r="F733" s="95"/>
      <c r="G733" s="139"/>
      <c r="I733" s="96"/>
      <c r="J733" s="96"/>
    </row>
    <row r="734" spans="1:10" s="90" customFormat="1" x14ac:dyDescent="0.2">
      <c r="A734" s="102"/>
      <c r="B734" s="100"/>
      <c r="C734" s="106"/>
      <c r="D734" s="106"/>
      <c r="E734" s="95"/>
      <c r="F734" s="95"/>
      <c r="G734" s="139"/>
      <c r="I734" s="96"/>
      <c r="J734" s="96"/>
    </row>
    <row r="735" spans="1:10" s="90" customFormat="1" x14ac:dyDescent="0.2">
      <c r="A735" s="102"/>
      <c r="B735" s="100"/>
      <c r="C735" s="106"/>
      <c r="D735" s="106"/>
      <c r="E735" s="95"/>
      <c r="F735" s="95"/>
      <c r="G735" s="139"/>
      <c r="I735" s="96"/>
      <c r="J735" s="96"/>
    </row>
    <row r="736" spans="1:10" s="90" customFormat="1" x14ac:dyDescent="0.2">
      <c r="A736" s="102"/>
      <c r="B736" s="100"/>
      <c r="C736" s="106"/>
      <c r="D736" s="106"/>
      <c r="E736" s="95"/>
      <c r="F736" s="95"/>
      <c r="G736" s="139"/>
      <c r="I736" s="96"/>
      <c r="J736" s="96"/>
    </row>
    <row r="737" spans="1:10" s="90" customFormat="1" x14ac:dyDescent="0.2">
      <c r="A737" s="102"/>
      <c r="B737" s="100"/>
      <c r="C737" s="106"/>
      <c r="D737" s="106"/>
      <c r="E737" s="95"/>
      <c r="F737" s="95"/>
      <c r="G737" s="139"/>
      <c r="I737" s="96"/>
      <c r="J737" s="96"/>
    </row>
    <row r="738" spans="1:10" s="90" customFormat="1" x14ac:dyDescent="0.2">
      <c r="A738" s="102"/>
      <c r="B738" s="100"/>
      <c r="C738" s="106"/>
      <c r="D738" s="106"/>
      <c r="E738" s="95"/>
      <c r="F738" s="95"/>
      <c r="G738" s="139"/>
      <c r="I738" s="96"/>
      <c r="J738" s="96"/>
    </row>
    <row r="739" spans="1:10" s="90" customFormat="1" x14ac:dyDescent="0.2">
      <c r="A739" s="102"/>
      <c r="B739" s="100"/>
      <c r="C739" s="106"/>
      <c r="D739" s="106"/>
      <c r="E739" s="95"/>
      <c r="F739" s="95"/>
      <c r="G739" s="139"/>
      <c r="I739" s="96"/>
      <c r="J739" s="96"/>
    </row>
    <row r="740" spans="1:10" s="90" customFormat="1" x14ac:dyDescent="0.2">
      <c r="A740" s="102"/>
      <c r="B740" s="100"/>
      <c r="C740" s="106"/>
      <c r="D740" s="106"/>
      <c r="E740" s="95"/>
      <c r="F740" s="95"/>
      <c r="G740" s="139"/>
      <c r="I740" s="96"/>
      <c r="J740" s="96"/>
    </row>
    <row r="741" spans="1:10" s="90" customFormat="1" x14ac:dyDescent="0.2">
      <c r="A741" s="102"/>
      <c r="B741" s="100"/>
      <c r="C741" s="106"/>
      <c r="D741" s="106"/>
      <c r="E741" s="95"/>
      <c r="F741" s="95"/>
      <c r="G741" s="139"/>
      <c r="I741" s="96"/>
      <c r="J741" s="96"/>
    </row>
    <row r="742" spans="1:10" s="90" customFormat="1" x14ac:dyDescent="0.2">
      <c r="A742" s="102"/>
      <c r="B742" s="100"/>
      <c r="C742" s="106"/>
      <c r="D742" s="106"/>
      <c r="E742" s="95"/>
      <c r="F742" s="95"/>
      <c r="G742" s="139"/>
      <c r="I742" s="96"/>
      <c r="J742" s="96"/>
    </row>
    <row r="743" spans="1:10" s="90" customFormat="1" x14ac:dyDescent="0.2">
      <c r="A743" s="102"/>
      <c r="B743" s="100"/>
      <c r="C743" s="106"/>
      <c r="D743" s="106"/>
      <c r="E743" s="95"/>
      <c r="F743" s="95"/>
      <c r="G743" s="139"/>
      <c r="I743" s="96"/>
      <c r="J743" s="96"/>
    </row>
    <row r="744" spans="1:10" s="90" customFormat="1" x14ac:dyDescent="0.2">
      <c r="A744" s="102"/>
      <c r="B744" s="100"/>
      <c r="C744" s="106"/>
      <c r="D744" s="106"/>
      <c r="E744" s="95"/>
      <c r="F744" s="95"/>
      <c r="G744" s="139"/>
      <c r="I744" s="96"/>
      <c r="J744" s="96"/>
    </row>
    <row r="745" spans="1:10" s="90" customFormat="1" x14ac:dyDescent="0.2">
      <c r="A745" s="102"/>
      <c r="B745" s="100"/>
      <c r="C745" s="106"/>
      <c r="D745" s="106"/>
      <c r="E745" s="95"/>
      <c r="F745" s="95"/>
      <c r="G745" s="139"/>
      <c r="I745" s="96"/>
      <c r="J745" s="96"/>
    </row>
    <row r="746" spans="1:10" s="90" customFormat="1" x14ac:dyDescent="0.2">
      <c r="A746" s="102"/>
      <c r="B746" s="100"/>
      <c r="C746" s="106"/>
      <c r="D746" s="106"/>
      <c r="E746" s="95"/>
      <c r="F746" s="95"/>
      <c r="G746" s="139"/>
      <c r="I746" s="96"/>
      <c r="J746" s="96"/>
    </row>
    <row r="747" spans="1:10" s="90" customFormat="1" x14ac:dyDescent="0.2">
      <c r="A747" s="102"/>
      <c r="B747" s="100"/>
      <c r="C747" s="106"/>
      <c r="D747" s="106"/>
      <c r="E747" s="95"/>
      <c r="F747" s="95"/>
      <c r="G747" s="139"/>
      <c r="I747" s="96"/>
      <c r="J747" s="96"/>
    </row>
    <row r="748" spans="1:10" s="90" customFormat="1" x14ac:dyDescent="0.2">
      <c r="A748" s="102"/>
      <c r="B748" s="100"/>
      <c r="C748" s="106"/>
      <c r="D748" s="106"/>
      <c r="E748" s="95"/>
      <c r="F748" s="95"/>
      <c r="G748" s="139"/>
      <c r="I748" s="96"/>
      <c r="J748" s="96"/>
    </row>
    <row r="749" spans="1:10" s="90" customFormat="1" x14ac:dyDescent="0.2">
      <c r="A749" s="102"/>
      <c r="B749" s="100"/>
      <c r="C749" s="106"/>
      <c r="D749" s="106"/>
      <c r="E749" s="95"/>
      <c r="F749" s="95"/>
      <c r="G749" s="139"/>
      <c r="I749" s="96"/>
      <c r="J749" s="96"/>
    </row>
    <row r="750" spans="1:10" s="90" customFormat="1" x14ac:dyDescent="0.2">
      <c r="A750" s="102"/>
      <c r="B750" s="100"/>
      <c r="C750" s="106"/>
      <c r="D750" s="106"/>
      <c r="E750" s="95"/>
      <c r="F750" s="95"/>
      <c r="G750" s="139"/>
      <c r="I750" s="96"/>
      <c r="J750" s="96"/>
    </row>
    <row r="751" spans="1:10" s="90" customFormat="1" x14ac:dyDescent="0.2">
      <c r="A751" s="102"/>
      <c r="B751" s="100"/>
      <c r="C751" s="106"/>
      <c r="D751" s="106"/>
      <c r="E751" s="95"/>
      <c r="F751" s="95"/>
      <c r="G751" s="139"/>
      <c r="I751" s="96"/>
      <c r="J751" s="96"/>
    </row>
    <row r="752" spans="1:10" s="90" customFormat="1" x14ac:dyDescent="0.2">
      <c r="A752" s="102"/>
      <c r="B752" s="100"/>
      <c r="C752" s="106"/>
      <c r="D752" s="106"/>
      <c r="E752" s="95"/>
      <c r="F752" s="95"/>
      <c r="G752" s="139"/>
      <c r="I752" s="96"/>
      <c r="J752" s="96"/>
    </row>
    <row r="753" spans="1:10" s="90" customFormat="1" x14ac:dyDescent="0.2">
      <c r="A753" s="102"/>
      <c r="B753" s="100"/>
      <c r="C753" s="106"/>
      <c r="D753" s="106"/>
      <c r="E753" s="95"/>
      <c r="F753" s="95"/>
      <c r="G753" s="139"/>
      <c r="I753" s="96"/>
      <c r="J753" s="96"/>
    </row>
    <row r="754" spans="1:10" s="90" customFormat="1" x14ac:dyDescent="0.2">
      <c r="A754" s="102"/>
      <c r="B754" s="100"/>
      <c r="C754" s="106"/>
      <c r="D754" s="106"/>
      <c r="E754" s="95"/>
      <c r="F754" s="95"/>
      <c r="G754" s="139"/>
      <c r="I754" s="96"/>
      <c r="J754" s="96"/>
    </row>
    <row r="755" spans="1:10" s="90" customFormat="1" x14ac:dyDescent="0.2">
      <c r="A755" s="102"/>
      <c r="B755" s="100"/>
      <c r="C755" s="106"/>
      <c r="D755" s="106"/>
      <c r="E755" s="95"/>
      <c r="F755" s="95"/>
      <c r="G755" s="139"/>
      <c r="I755" s="96"/>
      <c r="J755" s="96"/>
    </row>
    <row r="756" spans="1:10" s="90" customFormat="1" x14ac:dyDescent="0.2">
      <c r="A756" s="102"/>
      <c r="B756" s="100"/>
      <c r="C756" s="106"/>
      <c r="D756" s="106"/>
      <c r="E756" s="95"/>
      <c r="F756" s="95"/>
      <c r="G756" s="139"/>
      <c r="I756" s="96"/>
      <c r="J756" s="96"/>
    </row>
    <row r="757" spans="1:10" s="90" customFormat="1" x14ac:dyDescent="0.2">
      <c r="A757" s="102"/>
      <c r="B757" s="100"/>
      <c r="C757" s="106"/>
      <c r="D757" s="106"/>
      <c r="E757" s="95"/>
      <c r="F757" s="95"/>
      <c r="G757" s="139"/>
      <c r="I757" s="96"/>
      <c r="J757" s="96"/>
    </row>
    <row r="758" spans="1:10" s="90" customFormat="1" x14ac:dyDescent="0.2">
      <c r="A758" s="102"/>
      <c r="B758" s="100"/>
      <c r="C758" s="106"/>
      <c r="D758" s="106"/>
      <c r="E758" s="95"/>
      <c r="F758" s="95"/>
      <c r="G758" s="139"/>
      <c r="I758" s="96"/>
      <c r="J758" s="96"/>
    </row>
    <row r="759" spans="1:10" s="90" customFormat="1" x14ac:dyDescent="0.2">
      <c r="A759" s="102"/>
      <c r="B759" s="100"/>
      <c r="C759" s="106"/>
      <c r="D759" s="106"/>
      <c r="E759" s="95"/>
      <c r="F759" s="95"/>
      <c r="G759" s="139"/>
      <c r="I759" s="96"/>
      <c r="J759" s="96"/>
    </row>
    <row r="760" spans="1:10" s="90" customFormat="1" x14ac:dyDescent="0.2">
      <c r="A760" s="102"/>
      <c r="B760" s="100"/>
      <c r="C760" s="106"/>
      <c r="D760" s="106"/>
      <c r="E760" s="95"/>
      <c r="F760" s="95"/>
      <c r="G760" s="139"/>
      <c r="I760" s="96"/>
      <c r="J760" s="96"/>
    </row>
    <row r="761" spans="1:10" s="90" customFormat="1" x14ac:dyDescent="0.2">
      <c r="A761" s="102"/>
      <c r="B761" s="100"/>
      <c r="C761" s="106"/>
      <c r="D761" s="106"/>
      <c r="E761" s="95"/>
      <c r="F761" s="95"/>
      <c r="G761" s="139"/>
      <c r="I761" s="96"/>
      <c r="J761" s="96"/>
    </row>
    <row r="762" spans="1:10" s="90" customFormat="1" x14ac:dyDescent="0.2">
      <c r="A762" s="102"/>
      <c r="B762" s="100"/>
      <c r="C762" s="106"/>
      <c r="D762" s="106"/>
      <c r="E762" s="95"/>
      <c r="F762" s="95"/>
      <c r="G762" s="139"/>
      <c r="I762" s="96"/>
      <c r="J762" s="96"/>
    </row>
    <row r="763" spans="1:10" s="90" customFormat="1" x14ac:dyDescent="0.2">
      <c r="A763" s="102"/>
      <c r="B763" s="100"/>
      <c r="C763" s="106"/>
      <c r="D763" s="106"/>
      <c r="E763" s="95"/>
      <c r="F763" s="95"/>
      <c r="G763" s="139"/>
      <c r="I763" s="96"/>
      <c r="J763" s="96"/>
    </row>
    <row r="764" spans="1:10" s="90" customFormat="1" x14ac:dyDescent="0.2">
      <c r="A764" s="102"/>
      <c r="B764" s="100"/>
      <c r="C764" s="106"/>
      <c r="D764" s="106"/>
      <c r="E764" s="95"/>
      <c r="F764" s="95"/>
      <c r="G764" s="139"/>
      <c r="I764" s="96"/>
      <c r="J764" s="96"/>
    </row>
    <row r="765" spans="1:10" s="90" customFormat="1" x14ac:dyDescent="0.2">
      <c r="A765" s="102"/>
      <c r="B765" s="100"/>
      <c r="C765" s="106"/>
      <c r="D765" s="106"/>
      <c r="E765" s="95"/>
      <c r="F765" s="95"/>
      <c r="G765" s="139"/>
      <c r="I765" s="96"/>
      <c r="J765" s="96"/>
    </row>
    <row r="766" spans="1:10" s="90" customFormat="1" x14ac:dyDescent="0.2">
      <c r="A766" s="102"/>
      <c r="B766" s="100"/>
      <c r="C766" s="106"/>
      <c r="D766" s="106"/>
      <c r="E766" s="95"/>
      <c r="F766" s="95"/>
      <c r="G766" s="139"/>
      <c r="I766" s="96"/>
      <c r="J766" s="96"/>
    </row>
    <row r="767" spans="1:10" s="90" customFormat="1" x14ac:dyDescent="0.2">
      <c r="A767" s="102"/>
      <c r="B767" s="100"/>
      <c r="C767" s="106"/>
      <c r="D767" s="106"/>
      <c r="E767" s="95"/>
      <c r="F767" s="95"/>
      <c r="G767" s="139"/>
      <c r="I767" s="96"/>
      <c r="J767" s="96"/>
    </row>
    <row r="768" spans="1:10" s="90" customFormat="1" x14ac:dyDescent="0.2">
      <c r="A768" s="102"/>
      <c r="B768" s="100"/>
      <c r="C768" s="106"/>
      <c r="D768" s="106"/>
      <c r="E768" s="95"/>
      <c r="F768" s="95"/>
      <c r="G768" s="139"/>
      <c r="I768" s="96"/>
      <c r="J768" s="96"/>
    </row>
    <row r="769" spans="1:10" s="90" customFormat="1" x14ac:dyDescent="0.2">
      <c r="A769" s="102"/>
      <c r="B769" s="100"/>
      <c r="C769" s="106"/>
      <c r="D769" s="106"/>
      <c r="E769" s="95"/>
      <c r="F769" s="95"/>
      <c r="G769" s="139"/>
      <c r="I769" s="96"/>
      <c r="J769" s="96"/>
    </row>
    <row r="770" spans="1:10" s="90" customFormat="1" x14ac:dyDescent="0.2">
      <c r="A770" s="102"/>
      <c r="B770" s="100"/>
      <c r="C770" s="106"/>
      <c r="D770" s="106"/>
      <c r="E770" s="95"/>
      <c r="F770" s="95"/>
      <c r="G770" s="139"/>
      <c r="I770" s="96"/>
      <c r="J770" s="96"/>
    </row>
    <row r="771" spans="1:10" s="90" customFormat="1" x14ac:dyDescent="0.2">
      <c r="A771" s="102"/>
      <c r="B771" s="100"/>
      <c r="C771" s="106"/>
      <c r="D771" s="106"/>
      <c r="E771" s="95"/>
      <c r="F771" s="95"/>
      <c r="G771" s="139"/>
      <c r="I771" s="96"/>
      <c r="J771" s="96"/>
    </row>
    <row r="772" spans="1:10" s="90" customFormat="1" x14ac:dyDescent="0.2">
      <c r="A772" s="102"/>
      <c r="B772" s="100"/>
      <c r="C772" s="106"/>
      <c r="D772" s="106"/>
      <c r="E772" s="95"/>
      <c r="F772" s="95"/>
      <c r="G772" s="139"/>
      <c r="I772" s="96"/>
      <c r="J772" s="96"/>
    </row>
    <row r="773" spans="1:10" s="90" customFormat="1" x14ac:dyDescent="0.2">
      <c r="A773" s="102"/>
      <c r="B773" s="100"/>
      <c r="C773" s="106"/>
      <c r="D773" s="106"/>
      <c r="E773" s="95"/>
      <c r="F773" s="95"/>
      <c r="G773" s="139"/>
      <c r="I773" s="96"/>
      <c r="J773" s="96"/>
    </row>
    <row r="774" spans="1:10" s="90" customFormat="1" x14ac:dyDescent="0.2">
      <c r="A774" s="102"/>
      <c r="B774" s="100"/>
      <c r="C774" s="106"/>
      <c r="D774" s="106"/>
      <c r="E774" s="95"/>
      <c r="F774" s="95"/>
      <c r="G774" s="139"/>
      <c r="I774" s="96"/>
      <c r="J774" s="96"/>
    </row>
    <row r="775" spans="1:10" s="90" customFormat="1" x14ac:dyDescent="0.2">
      <c r="A775" s="102"/>
      <c r="B775" s="100"/>
      <c r="C775" s="106"/>
      <c r="D775" s="106"/>
      <c r="E775" s="95"/>
      <c r="F775" s="95"/>
      <c r="G775" s="139"/>
      <c r="I775" s="96"/>
      <c r="J775" s="96"/>
    </row>
    <row r="776" spans="1:10" s="90" customFormat="1" x14ac:dyDescent="0.2">
      <c r="A776" s="102"/>
      <c r="B776" s="100"/>
      <c r="C776" s="106"/>
      <c r="D776" s="106"/>
      <c r="E776" s="95"/>
      <c r="F776" s="95"/>
      <c r="G776" s="139"/>
      <c r="I776" s="96"/>
      <c r="J776" s="96"/>
    </row>
    <row r="777" spans="1:10" s="90" customFormat="1" x14ac:dyDescent="0.2">
      <c r="A777" s="102"/>
      <c r="B777" s="100"/>
      <c r="C777" s="106"/>
      <c r="D777" s="106"/>
      <c r="E777" s="95"/>
      <c r="F777" s="95"/>
      <c r="G777" s="139"/>
      <c r="I777" s="96"/>
      <c r="J777" s="96"/>
    </row>
    <row r="778" spans="1:10" s="90" customFormat="1" x14ac:dyDescent="0.2">
      <c r="A778" s="102"/>
      <c r="B778" s="100"/>
      <c r="C778" s="106"/>
      <c r="D778" s="106"/>
      <c r="E778" s="95"/>
      <c r="F778" s="95"/>
      <c r="G778" s="139"/>
      <c r="I778" s="96"/>
      <c r="J778" s="96"/>
    </row>
    <row r="779" spans="1:10" s="90" customFormat="1" x14ac:dyDescent="0.2">
      <c r="A779" s="102"/>
      <c r="B779" s="100"/>
      <c r="C779" s="106"/>
      <c r="D779" s="106"/>
      <c r="E779" s="95"/>
      <c r="F779" s="95"/>
      <c r="G779" s="139"/>
      <c r="I779" s="96"/>
      <c r="J779" s="96"/>
    </row>
    <row r="780" spans="1:10" s="90" customFormat="1" x14ac:dyDescent="0.2">
      <c r="A780" s="102"/>
      <c r="B780" s="100"/>
      <c r="C780" s="106"/>
      <c r="D780" s="106"/>
      <c r="E780" s="95"/>
      <c r="F780" s="95"/>
      <c r="G780" s="139"/>
      <c r="I780" s="96"/>
      <c r="J780" s="96"/>
    </row>
    <row r="781" spans="1:10" s="90" customFormat="1" x14ac:dyDescent="0.2">
      <c r="A781" s="102"/>
      <c r="B781" s="100"/>
      <c r="C781" s="106"/>
      <c r="D781" s="106"/>
      <c r="E781" s="95"/>
      <c r="F781" s="95"/>
      <c r="G781" s="139"/>
      <c r="I781" s="96"/>
      <c r="J781" s="96"/>
    </row>
    <row r="782" spans="1:10" s="90" customFormat="1" x14ac:dyDescent="0.2">
      <c r="A782" s="102"/>
      <c r="B782" s="100"/>
      <c r="C782" s="106"/>
      <c r="D782" s="106"/>
      <c r="E782" s="95"/>
      <c r="F782" s="95"/>
      <c r="G782" s="139"/>
      <c r="I782" s="96"/>
      <c r="J782" s="96"/>
    </row>
    <row r="783" spans="1:10" s="90" customFormat="1" x14ac:dyDescent="0.2">
      <c r="A783" s="102"/>
      <c r="B783" s="100"/>
      <c r="C783" s="106"/>
      <c r="D783" s="106"/>
      <c r="E783" s="95"/>
      <c r="F783" s="95"/>
      <c r="G783" s="139"/>
      <c r="I783" s="96"/>
      <c r="J783" s="96"/>
    </row>
    <row r="784" spans="1:10" s="90" customFormat="1" x14ac:dyDescent="0.2">
      <c r="A784" s="102"/>
      <c r="B784" s="100"/>
      <c r="C784" s="106"/>
      <c r="D784" s="106"/>
      <c r="E784" s="95"/>
      <c r="F784" s="95"/>
      <c r="G784" s="139"/>
      <c r="I784" s="96"/>
      <c r="J784" s="96"/>
    </row>
    <row r="785" spans="1:10" s="90" customFormat="1" x14ac:dyDescent="0.2">
      <c r="A785" s="102"/>
      <c r="B785" s="100"/>
      <c r="C785" s="106"/>
      <c r="D785" s="106"/>
      <c r="E785" s="95"/>
      <c r="F785" s="95"/>
      <c r="G785" s="139"/>
      <c r="I785" s="96"/>
      <c r="J785" s="96"/>
    </row>
    <row r="786" spans="1:10" s="90" customFormat="1" x14ac:dyDescent="0.2">
      <c r="A786" s="102"/>
      <c r="B786" s="100"/>
      <c r="C786" s="106"/>
      <c r="D786" s="106"/>
      <c r="E786" s="95"/>
      <c r="F786" s="95"/>
      <c r="G786" s="139"/>
      <c r="I786" s="96"/>
      <c r="J786" s="96"/>
    </row>
    <row r="787" spans="1:10" s="90" customFormat="1" x14ac:dyDescent="0.2">
      <c r="A787" s="102"/>
      <c r="B787" s="100"/>
      <c r="C787" s="106"/>
      <c r="D787" s="106"/>
      <c r="E787" s="95"/>
      <c r="F787" s="95"/>
      <c r="G787" s="139"/>
      <c r="I787" s="96"/>
      <c r="J787" s="96"/>
    </row>
    <row r="788" spans="1:10" s="90" customFormat="1" x14ac:dyDescent="0.2">
      <c r="A788" s="102"/>
      <c r="B788" s="100"/>
      <c r="C788" s="106"/>
      <c r="D788" s="106"/>
      <c r="E788" s="95"/>
      <c r="F788" s="95"/>
      <c r="G788" s="139"/>
      <c r="I788" s="96"/>
      <c r="J788" s="96"/>
    </row>
    <row r="789" spans="1:10" s="90" customFormat="1" x14ac:dyDescent="0.2">
      <c r="A789" s="102"/>
      <c r="B789" s="100"/>
      <c r="C789" s="106"/>
      <c r="D789" s="106"/>
      <c r="E789" s="95"/>
      <c r="F789" s="95"/>
      <c r="G789" s="139"/>
      <c r="I789" s="96"/>
      <c r="J789" s="96"/>
    </row>
    <row r="790" spans="1:10" s="90" customFormat="1" x14ac:dyDescent="0.2">
      <c r="A790" s="102"/>
      <c r="B790" s="100"/>
      <c r="C790" s="106"/>
      <c r="D790" s="106"/>
      <c r="E790" s="95"/>
      <c r="F790" s="95"/>
      <c r="G790" s="139"/>
      <c r="I790" s="96"/>
      <c r="J790" s="96"/>
    </row>
    <row r="791" spans="1:10" s="90" customFormat="1" x14ac:dyDescent="0.2">
      <c r="A791" s="102"/>
      <c r="B791" s="100"/>
      <c r="C791" s="106"/>
      <c r="D791" s="106"/>
      <c r="E791" s="95"/>
      <c r="F791" s="95"/>
      <c r="G791" s="139"/>
      <c r="I791" s="96"/>
      <c r="J791" s="96"/>
    </row>
    <row r="792" spans="1:10" s="90" customFormat="1" x14ac:dyDescent="0.2">
      <c r="A792" s="102"/>
      <c r="B792" s="100"/>
      <c r="C792" s="106"/>
      <c r="D792" s="106"/>
      <c r="E792" s="95"/>
      <c r="F792" s="95"/>
      <c r="G792" s="139"/>
      <c r="I792" s="96"/>
      <c r="J792" s="96"/>
    </row>
    <row r="793" spans="1:10" s="90" customFormat="1" x14ac:dyDescent="0.2">
      <c r="A793" s="102"/>
      <c r="B793" s="100"/>
      <c r="C793" s="106"/>
      <c r="D793" s="106"/>
      <c r="E793" s="95"/>
      <c r="F793" s="95"/>
      <c r="G793" s="139"/>
      <c r="I793" s="96"/>
      <c r="J793" s="96"/>
    </row>
    <row r="794" spans="1:10" s="90" customFormat="1" x14ac:dyDescent="0.2">
      <c r="A794" s="102"/>
      <c r="B794" s="100"/>
      <c r="C794" s="106"/>
      <c r="D794" s="106"/>
      <c r="E794" s="95"/>
      <c r="F794" s="95"/>
      <c r="G794" s="139"/>
      <c r="I794" s="96"/>
      <c r="J794" s="96"/>
    </row>
    <row r="795" spans="1:10" s="90" customFormat="1" x14ac:dyDescent="0.2">
      <c r="A795" s="102"/>
      <c r="B795" s="100"/>
      <c r="C795" s="106"/>
      <c r="D795" s="106"/>
      <c r="E795" s="95"/>
      <c r="F795" s="95"/>
      <c r="G795" s="139"/>
      <c r="I795" s="96"/>
      <c r="J795" s="96"/>
    </row>
    <row r="796" spans="1:10" s="90" customFormat="1" x14ac:dyDescent="0.2">
      <c r="A796" s="102"/>
      <c r="B796" s="100"/>
      <c r="C796" s="106"/>
      <c r="D796" s="106"/>
      <c r="E796" s="95"/>
      <c r="F796" s="95"/>
      <c r="G796" s="139"/>
      <c r="I796" s="96"/>
      <c r="J796" s="96"/>
    </row>
    <row r="797" spans="1:10" s="90" customFormat="1" x14ac:dyDescent="0.2">
      <c r="A797" s="102"/>
      <c r="B797" s="100"/>
      <c r="C797" s="106"/>
      <c r="D797" s="106"/>
      <c r="E797" s="95"/>
      <c r="F797" s="95"/>
      <c r="G797" s="139"/>
      <c r="I797" s="96"/>
      <c r="J797" s="96"/>
    </row>
    <row r="798" spans="1:10" s="90" customFormat="1" x14ac:dyDescent="0.2">
      <c r="A798" s="102"/>
      <c r="B798" s="100"/>
      <c r="C798" s="106"/>
      <c r="D798" s="106"/>
      <c r="E798" s="95"/>
      <c r="F798" s="95"/>
      <c r="G798" s="139"/>
      <c r="I798" s="96"/>
      <c r="J798" s="96"/>
    </row>
    <row r="799" spans="1:10" s="90" customFormat="1" x14ac:dyDescent="0.2">
      <c r="A799" s="102"/>
      <c r="B799" s="100"/>
      <c r="C799" s="106"/>
      <c r="D799" s="106"/>
      <c r="E799" s="95"/>
      <c r="F799" s="95"/>
      <c r="G799" s="139"/>
      <c r="I799" s="96"/>
      <c r="J799" s="96"/>
    </row>
    <row r="800" spans="1:10" s="90" customFormat="1" x14ac:dyDescent="0.2">
      <c r="A800" s="102"/>
      <c r="B800" s="100"/>
      <c r="C800" s="106"/>
      <c r="D800" s="106"/>
      <c r="E800" s="95"/>
      <c r="F800" s="95"/>
      <c r="G800" s="139"/>
      <c r="I800" s="96"/>
      <c r="J800" s="96"/>
    </row>
    <row r="801" spans="1:10" s="90" customFormat="1" x14ac:dyDescent="0.2">
      <c r="A801" s="102"/>
      <c r="B801" s="100"/>
      <c r="C801" s="106"/>
      <c r="D801" s="106"/>
      <c r="E801" s="95"/>
      <c r="F801" s="95"/>
      <c r="G801" s="139"/>
      <c r="I801" s="96"/>
      <c r="J801" s="96"/>
    </row>
    <row r="802" spans="1:10" s="90" customFormat="1" x14ac:dyDescent="0.2">
      <c r="A802" s="102"/>
      <c r="B802" s="100"/>
      <c r="C802" s="106"/>
      <c r="D802" s="106"/>
      <c r="E802" s="95"/>
      <c r="F802" s="95"/>
      <c r="G802" s="139"/>
      <c r="I802" s="96"/>
      <c r="J802" s="96"/>
    </row>
    <row r="803" spans="1:10" s="90" customFormat="1" x14ac:dyDescent="0.2">
      <c r="A803" s="102"/>
      <c r="B803" s="100"/>
      <c r="C803" s="106"/>
      <c r="D803" s="106"/>
      <c r="E803" s="95"/>
      <c r="F803" s="95"/>
      <c r="G803" s="139"/>
      <c r="I803" s="96"/>
      <c r="J803" s="96"/>
    </row>
    <row r="804" spans="1:10" s="90" customFormat="1" x14ac:dyDescent="0.2">
      <c r="A804" s="102"/>
      <c r="B804" s="100"/>
      <c r="C804" s="106"/>
      <c r="D804" s="106"/>
      <c r="E804" s="95"/>
      <c r="F804" s="95"/>
      <c r="G804" s="139"/>
      <c r="I804" s="96"/>
      <c r="J804" s="96"/>
    </row>
    <row r="805" spans="1:10" s="90" customFormat="1" x14ac:dyDescent="0.2">
      <c r="A805" s="102"/>
      <c r="B805" s="100"/>
      <c r="C805" s="106"/>
      <c r="D805" s="106"/>
      <c r="E805" s="95"/>
      <c r="F805" s="95"/>
      <c r="G805" s="139"/>
      <c r="I805" s="96"/>
      <c r="J805" s="96"/>
    </row>
    <row r="806" spans="1:10" s="90" customFormat="1" x14ac:dyDescent="0.2">
      <c r="A806" s="102"/>
      <c r="B806" s="100"/>
      <c r="C806" s="106"/>
      <c r="D806" s="106"/>
      <c r="E806" s="95"/>
      <c r="F806" s="95"/>
      <c r="G806" s="139"/>
      <c r="I806" s="96"/>
      <c r="J806" s="96"/>
    </row>
    <row r="807" spans="1:10" s="90" customFormat="1" x14ac:dyDescent="0.2">
      <c r="A807" s="102"/>
      <c r="B807" s="100"/>
      <c r="C807" s="106"/>
      <c r="D807" s="106"/>
      <c r="E807" s="95"/>
      <c r="F807" s="95"/>
      <c r="G807" s="139"/>
      <c r="I807" s="96"/>
      <c r="J807" s="96"/>
    </row>
    <row r="808" spans="1:10" s="90" customFormat="1" x14ac:dyDescent="0.2">
      <c r="A808" s="102"/>
      <c r="B808" s="100"/>
      <c r="C808" s="106"/>
      <c r="D808" s="106"/>
      <c r="E808" s="95"/>
      <c r="F808" s="95"/>
      <c r="G808" s="139"/>
      <c r="I808" s="96"/>
      <c r="J808" s="96"/>
    </row>
    <row r="809" spans="1:10" s="90" customFormat="1" x14ac:dyDescent="0.2">
      <c r="A809" s="102"/>
      <c r="B809" s="100"/>
      <c r="C809" s="106"/>
      <c r="D809" s="106"/>
      <c r="E809" s="95"/>
      <c r="F809" s="95"/>
      <c r="G809" s="139"/>
      <c r="I809" s="96"/>
      <c r="J809" s="96"/>
    </row>
    <row r="810" spans="1:10" s="90" customFormat="1" x14ac:dyDescent="0.2">
      <c r="A810" s="102"/>
      <c r="B810" s="100"/>
      <c r="C810" s="106"/>
      <c r="D810" s="106"/>
      <c r="E810" s="95"/>
      <c r="F810" s="95"/>
      <c r="G810" s="139"/>
      <c r="I810" s="96"/>
      <c r="J810" s="96"/>
    </row>
    <row r="811" spans="1:10" s="90" customFormat="1" x14ac:dyDescent="0.2">
      <c r="A811" s="102"/>
      <c r="B811" s="100"/>
      <c r="C811" s="106"/>
      <c r="D811" s="106"/>
      <c r="E811" s="95"/>
      <c r="F811" s="95"/>
      <c r="G811" s="139"/>
      <c r="I811" s="96"/>
      <c r="J811" s="96"/>
    </row>
    <row r="812" spans="1:10" s="90" customFormat="1" x14ac:dyDescent="0.2">
      <c r="A812" s="102"/>
      <c r="B812" s="100"/>
      <c r="C812" s="106"/>
      <c r="D812" s="106"/>
      <c r="E812" s="95"/>
      <c r="F812" s="95"/>
      <c r="G812" s="139"/>
      <c r="I812" s="96"/>
      <c r="J812" s="96"/>
    </row>
    <row r="813" spans="1:10" s="90" customFormat="1" x14ac:dyDescent="0.2">
      <c r="A813" s="102"/>
      <c r="B813" s="100"/>
      <c r="C813" s="106"/>
      <c r="D813" s="106"/>
      <c r="E813" s="95"/>
      <c r="F813" s="95"/>
      <c r="G813" s="139"/>
      <c r="I813" s="96"/>
      <c r="J813" s="96"/>
    </row>
    <row r="814" spans="1:10" s="90" customFormat="1" x14ac:dyDescent="0.2">
      <c r="A814" s="102"/>
      <c r="B814" s="100"/>
      <c r="C814" s="106"/>
      <c r="D814" s="106"/>
      <c r="E814" s="95"/>
      <c r="F814" s="95"/>
      <c r="G814" s="139"/>
      <c r="I814" s="96"/>
      <c r="J814" s="96"/>
    </row>
    <row r="815" spans="1:10" s="90" customFormat="1" x14ac:dyDescent="0.2">
      <c r="A815" s="102"/>
      <c r="B815" s="100"/>
      <c r="C815" s="106"/>
      <c r="D815" s="106"/>
      <c r="E815" s="95"/>
      <c r="F815" s="95"/>
      <c r="G815" s="139"/>
      <c r="I815" s="96"/>
      <c r="J815" s="96"/>
    </row>
    <row r="816" spans="1:10" s="90" customFormat="1" x14ac:dyDescent="0.2">
      <c r="A816" s="102"/>
      <c r="B816" s="100"/>
      <c r="C816" s="106"/>
      <c r="D816" s="106"/>
      <c r="E816" s="95"/>
      <c r="F816" s="95"/>
      <c r="G816" s="139"/>
      <c r="I816" s="96"/>
      <c r="J816" s="96"/>
    </row>
    <row r="817" spans="1:10" s="90" customFormat="1" x14ac:dyDescent="0.2">
      <c r="A817" s="102"/>
      <c r="B817" s="100"/>
      <c r="C817" s="106"/>
      <c r="D817" s="106"/>
      <c r="E817" s="95"/>
      <c r="F817" s="95"/>
      <c r="G817" s="139"/>
      <c r="I817" s="96"/>
      <c r="J817" s="96"/>
    </row>
    <row r="818" spans="1:10" s="90" customFormat="1" x14ac:dyDescent="0.2">
      <c r="A818" s="102"/>
      <c r="B818" s="100"/>
      <c r="C818" s="106"/>
      <c r="D818" s="106"/>
      <c r="E818" s="95"/>
      <c r="F818" s="95"/>
      <c r="G818" s="139"/>
      <c r="I818" s="96"/>
      <c r="J818" s="96"/>
    </row>
    <row r="819" spans="1:10" s="90" customFormat="1" x14ac:dyDescent="0.2">
      <c r="A819" s="102"/>
      <c r="B819" s="100"/>
      <c r="C819" s="106"/>
      <c r="D819" s="106"/>
      <c r="E819" s="95"/>
      <c r="F819" s="95"/>
      <c r="G819" s="139"/>
      <c r="I819" s="96"/>
      <c r="J819" s="96"/>
    </row>
    <row r="820" spans="1:10" s="90" customFormat="1" x14ac:dyDescent="0.2">
      <c r="A820" s="102"/>
      <c r="B820" s="100"/>
      <c r="C820" s="106"/>
      <c r="D820" s="106"/>
      <c r="E820" s="95"/>
      <c r="F820" s="95"/>
      <c r="G820" s="139"/>
      <c r="I820" s="96"/>
      <c r="J820" s="96"/>
    </row>
    <row r="821" spans="1:10" s="90" customFormat="1" x14ac:dyDescent="0.2">
      <c r="A821" s="102"/>
      <c r="B821" s="100"/>
      <c r="C821" s="106"/>
      <c r="D821" s="106"/>
      <c r="E821" s="95"/>
      <c r="F821" s="95"/>
      <c r="G821" s="139"/>
      <c r="I821" s="96"/>
      <c r="J821" s="96"/>
    </row>
    <row r="822" spans="1:10" s="90" customFormat="1" x14ac:dyDescent="0.2">
      <c r="A822" s="102"/>
      <c r="B822" s="100"/>
      <c r="C822" s="106"/>
      <c r="D822" s="106"/>
      <c r="E822" s="95"/>
      <c r="F822" s="95"/>
      <c r="G822" s="139"/>
      <c r="I822" s="96"/>
      <c r="J822" s="96"/>
    </row>
    <row r="823" spans="1:10" s="90" customFormat="1" x14ac:dyDescent="0.2">
      <c r="A823" s="102"/>
      <c r="B823" s="100"/>
      <c r="C823" s="106"/>
      <c r="D823" s="106"/>
      <c r="E823" s="95"/>
      <c r="F823" s="95"/>
      <c r="G823" s="139"/>
      <c r="I823" s="96"/>
      <c r="J823" s="96"/>
    </row>
    <row r="824" spans="1:10" s="90" customFormat="1" x14ac:dyDescent="0.2">
      <c r="A824" s="102"/>
      <c r="B824" s="100"/>
      <c r="C824" s="106"/>
      <c r="D824" s="106"/>
      <c r="E824" s="95"/>
      <c r="F824" s="95"/>
      <c r="G824" s="139"/>
      <c r="I824" s="96"/>
      <c r="J824" s="96"/>
    </row>
    <row r="825" spans="1:10" s="90" customFormat="1" x14ac:dyDescent="0.2">
      <c r="A825" s="102"/>
      <c r="B825" s="100"/>
      <c r="C825" s="106"/>
      <c r="D825" s="106"/>
      <c r="E825" s="95"/>
      <c r="F825" s="95"/>
      <c r="G825" s="139"/>
      <c r="I825" s="96"/>
      <c r="J825" s="96"/>
    </row>
    <row r="826" spans="1:10" s="90" customFormat="1" x14ac:dyDescent="0.2">
      <c r="A826" s="102"/>
      <c r="B826" s="100"/>
      <c r="C826" s="106"/>
      <c r="D826" s="106"/>
      <c r="E826" s="95"/>
      <c r="F826" s="95"/>
      <c r="G826" s="139"/>
      <c r="I826" s="96"/>
      <c r="J826" s="96"/>
    </row>
    <row r="827" spans="1:10" s="90" customFormat="1" x14ac:dyDescent="0.2">
      <c r="A827" s="102"/>
      <c r="B827" s="100"/>
      <c r="C827" s="106"/>
      <c r="D827" s="106"/>
      <c r="E827" s="95"/>
      <c r="F827" s="95"/>
      <c r="G827" s="139"/>
      <c r="I827" s="96"/>
      <c r="J827" s="96"/>
    </row>
    <row r="828" spans="1:10" s="90" customFormat="1" x14ac:dyDescent="0.2">
      <c r="A828" s="102"/>
      <c r="B828" s="100"/>
      <c r="C828" s="106"/>
      <c r="D828" s="106"/>
      <c r="E828" s="95"/>
      <c r="F828" s="95"/>
      <c r="G828" s="139"/>
      <c r="I828" s="96"/>
      <c r="J828" s="96"/>
    </row>
    <row r="829" spans="1:10" s="90" customFormat="1" x14ac:dyDescent="0.2">
      <c r="A829" s="102"/>
      <c r="B829" s="100"/>
      <c r="C829" s="106"/>
      <c r="D829" s="106"/>
      <c r="E829" s="95"/>
      <c r="F829" s="95"/>
      <c r="G829" s="139"/>
      <c r="I829" s="96"/>
      <c r="J829" s="96"/>
    </row>
    <row r="830" spans="1:10" s="90" customFormat="1" x14ac:dyDescent="0.2">
      <c r="A830" s="102"/>
      <c r="B830" s="100"/>
      <c r="C830" s="106"/>
      <c r="D830" s="106"/>
      <c r="E830" s="95"/>
      <c r="F830" s="95"/>
      <c r="G830" s="139"/>
      <c r="I830" s="96"/>
      <c r="J830" s="96"/>
    </row>
    <row r="831" spans="1:10" s="90" customFormat="1" x14ac:dyDescent="0.2">
      <c r="A831" s="102"/>
      <c r="B831" s="100"/>
      <c r="C831" s="106"/>
      <c r="D831" s="106"/>
      <c r="E831" s="95"/>
      <c r="F831" s="95"/>
      <c r="G831" s="139"/>
      <c r="I831" s="96"/>
      <c r="J831" s="96"/>
    </row>
    <row r="832" spans="1:10" s="90" customFormat="1" x14ac:dyDescent="0.2">
      <c r="A832" s="102"/>
      <c r="B832" s="100"/>
      <c r="C832" s="106"/>
      <c r="D832" s="106"/>
      <c r="E832" s="95"/>
      <c r="F832" s="95"/>
      <c r="G832" s="139"/>
      <c r="I832" s="96"/>
      <c r="J832" s="96"/>
    </row>
    <row r="833" spans="1:10" s="90" customFormat="1" x14ac:dyDescent="0.2">
      <c r="A833" s="102"/>
      <c r="B833" s="100"/>
      <c r="C833" s="106"/>
      <c r="D833" s="106"/>
      <c r="E833" s="95"/>
      <c r="F833" s="95"/>
      <c r="G833" s="139"/>
      <c r="I833" s="96"/>
      <c r="J833" s="96"/>
    </row>
    <row r="834" spans="1:10" s="90" customFormat="1" x14ac:dyDescent="0.2">
      <c r="A834" s="102"/>
      <c r="B834" s="100"/>
      <c r="C834" s="106"/>
      <c r="D834" s="106"/>
      <c r="E834" s="95"/>
      <c r="F834" s="95"/>
      <c r="G834" s="139"/>
      <c r="I834" s="96"/>
      <c r="J834" s="96"/>
    </row>
    <row r="835" spans="1:10" s="90" customFormat="1" x14ac:dyDescent="0.2">
      <c r="A835" s="102"/>
      <c r="B835" s="100"/>
      <c r="C835" s="106"/>
      <c r="D835" s="106"/>
      <c r="E835" s="95"/>
      <c r="F835" s="95"/>
      <c r="G835" s="139"/>
      <c r="I835" s="96"/>
      <c r="J835" s="96"/>
    </row>
    <row r="836" spans="1:10" s="90" customFormat="1" x14ac:dyDescent="0.2">
      <c r="A836" s="102"/>
      <c r="B836" s="100"/>
      <c r="C836" s="106"/>
      <c r="D836" s="106"/>
      <c r="E836" s="95"/>
      <c r="F836" s="95"/>
      <c r="G836" s="139"/>
      <c r="I836" s="96"/>
      <c r="J836" s="96"/>
    </row>
    <row r="837" spans="1:10" s="90" customFormat="1" x14ac:dyDescent="0.2">
      <c r="A837" s="102"/>
      <c r="B837" s="100"/>
      <c r="C837" s="106"/>
      <c r="D837" s="106"/>
      <c r="E837" s="95"/>
      <c r="F837" s="95"/>
      <c r="G837" s="139"/>
      <c r="I837" s="96"/>
      <c r="J837" s="96"/>
    </row>
    <row r="838" spans="1:10" s="90" customFormat="1" x14ac:dyDescent="0.2">
      <c r="A838" s="102"/>
      <c r="B838" s="100"/>
      <c r="C838" s="106"/>
      <c r="D838" s="106"/>
      <c r="E838" s="95"/>
      <c r="F838" s="95"/>
      <c r="G838" s="139"/>
      <c r="I838" s="96"/>
      <c r="J838" s="96"/>
    </row>
    <row r="839" spans="1:10" s="90" customFormat="1" x14ac:dyDescent="0.2">
      <c r="A839" s="102"/>
      <c r="B839" s="100"/>
      <c r="C839" s="106"/>
      <c r="D839" s="106"/>
      <c r="E839" s="95"/>
      <c r="F839" s="95"/>
      <c r="G839" s="139"/>
      <c r="I839" s="96"/>
      <c r="J839" s="96"/>
    </row>
    <row r="840" spans="1:10" s="90" customFormat="1" x14ac:dyDescent="0.2">
      <c r="A840" s="102"/>
      <c r="B840" s="100"/>
      <c r="C840" s="106"/>
      <c r="D840" s="106"/>
      <c r="E840" s="95"/>
      <c r="F840" s="95"/>
      <c r="G840" s="139"/>
      <c r="I840" s="96"/>
      <c r="J840" s="96"/>
    </row>
    <row r="841" spans="1:10" s="90" customFormat="1" x14ac:dyDescent="0.2">
      <c r="A841" s="102"/>
      <c r="B841" s="100"/>
      <c r="C841" s="106"/>
      <c r="D841" s="106"/>
      <c r="E841" s="95"/>
      <c r="F841" s="95"/>
      <c r="G841" s="139"/>
      <c r="I841" s="96"/>
      <c r="J841" s="96"/>
    </row>
    <row r="842" spans="1:10" s="90" customFormat="1" x14ac:dyDescent="0.2">
      <c r="A842" s="102"/>
      <c r="B842" s="100"/>
      <c r="C842" s="106"/>
      <c r="D842" s="106"/>
      <c r="E842" s="95"/>
      <c r="F842" s="95"/>
      <c r="G842" s="139"/>
      <c r="I842" s="96"/>
      <c r="J842" s="96"/>
    </row>
    <row r="843" spans="1:10" s="90" customFormat="1" x14ac:dyDescent="0.2">
      <c r="A843" s="102"/>
      <c r="B843" s="100"/>
      <c r="C843" s="106"/>
      <c r="D843" s="106"/>
      <c r="E843" s="95"/>
      <c r="F843" s="95"/>
      <c r="G843" s="139"/>
      <c r="I843" s="96"/>
      <c r="J843" s="96"/>
    </row>
    <row r="844" spans="1:10" s="90" customFormat="1" x14ac:dyDescent="0.2">
      <c r="A844" s="102"/>
      <c r="B844" s="100"/>
      <c r="C844" s="106"/>
      <c r="D844" s="106"/>
      <c r="E844" s="95"/>
      <c r="F844" s="95"/>
      <c r="G844" s="139"/>
      <c r="I844" s="96"/>
      <c r="J844" s="96"/>
    </row>
    <row r="845" spans="1:10" s="90" customFormat="1" x14ac:dyDescent="0.2">
      <c r="A845" s="102"/>
      <c r="B845" s="100"/>
      <c r="C845" s="106"/>
      <c r="D845" s="106"/>
      <c r="E845" s="95"/>
      <c r="F845" s="95"/>
      <c r="G845" s="139"/>
      <c r="I845" s="96"/>
      <c r="J845" s="96"/>
    </row>
    <row r="846" spans="1:10" s="90" customFormat="1" x14ac:dyDescent="0.2">
      <c r="A846" s="102"/>
      <c r="B846" s="100"/>
      <c r="C846" s="106"/>
      <c r="D846" s="106"/>
      <c r="E846" s="95"/>
      <c r="F846" s="95"/>
      <c r="G846" s="139"/>
      <c r="I846" s="96"/>
      <c r="J846" s="96"/>
    </row>
    <row r="847" spans="1:10" s="90" customFormat="1" x14ac:dyDescent="0.2">
      <c r="A847" s="102"/>
      <c r="B847" s="100"/>
      <c r="C847" s="106"/>
      <c r="D847" s="106"/>
      <c r="E847" s="95"/>
      <c r="F847" s="95"/>
      <c r="G847" s="139"/>
      <c r="I847" s="96"/>
      <c r="J847" s="96"/>
    </row>
    <row r="848" spans="1:10" s="90" customFormat="1" x14ac:dyDescent="0.2">
      <c r="A848" s="102"/>
      <c r="B848" s="100"/>
      <c r="C848" s="106"/>
      <c r="D848" s="106"/>
      <c r="E848" s="95"/>
      <c r="F848" s="95"/>
      <c r="G848" s="139"/>
      <c r="I848" s="96"/>
      <c r="J848" s="96"/>
    </row>
    <row r="849" spans="1:10" s="90" customFormat="1" x14ac:dyDescent="0.2">
      <c r="A849" s="102"/>
      <c r="B849" s="100"/>
      <c r="C849" s="106"/>
      <c r="D849" s="106"/>
      <c r="E849" s="95"/>
      <c r="F849" s="95"/>
      <c r="G849" s="139"/>
      <c r="I849" s="96"/>
      <c r="J849" s="96"/>
    </row>
    <row r="850" spans="1:10" s="90" customFormat="1" x14ac:dyDescent="0.2">
      <c r="A850" s="102"/>
      <c r="B850" s="100"/>
      <c r="C850" s="106"/>
      <c r="D850" s="106"/>
      <c r="E850" s="95"/>
      <c r="F850" s="95"/>
      <c r="G850" s="139"/>
      <c r="I850" s="96"/>
      <c r="J850" s="96"/>
    </row>
    <row r="851" spans="1:10" s="90" customFormat="1" x14ac:dyDescent="0.2">
      <c r="A851" s="102"/>
      <c r="B851" s="100"/>
      <c r="C851" s="106"/>
      <c r="D851" s="106"/>
      <c r="E851" s="95"/>
      <c r="F851" s="95"/>
      <c r="G851" s="139"/>
      <c r="I851" s="96"/>
      <c r="J851" s="96"/>
    </row>
    <row r="852" spans="1:10" s="90" customFormat="1" x14ac:dyDescent="0.2">
      <c r="A852" s="102"/>
      <c r="B852" s="100"/>
      <c r="C852" s="106"/>
      <c r="D852" s="106"/>
      <c r="E852" s="95"/>
      <c r="F852" s="95"/>
      <c r="G852" s="139"/>
      <c r="I852" s="96"/>
      <c r="J852" s="96"/>
    </row>
    <row r="853" spans="1:10" s="90" customFormat="1" x14ac:dyDescent="0.2">
      <c r="A853" s="102"/>
      <c r="B853" s="100"/>
      <c r="C853" s="106"/>
      <c r="D853" s="106"/>
      <c r="E853" s="95"/>
      <c r="F853" s="95"/>
      <c r="G853" s="139"/>
      <c r="I853" s="96"/>
      <c r="J853" s="96"/>
    </row>
    <row r="854" spans="1:10" s="90" customFormat="1" x14ac:dyDescent="0.2">
      <c r="A854" s="102"/>
      <c r="B854" s="100"/>
      <c r="C854" s="106"/>
      <c r="D854" s="106"/>
      <c r="E854" s="95"/>
      <c r="F854" s="95"/>
      <c r="G854" s="139"/>
      <c r="I854" s="96"/>
      <c r="J854" s="96"/>
    </row>
    <row r="855" spans="1:10" s="90" customFormat="1" x14ac:dyDescent="0.2">
      <c r="A855" s="102"/>
      <c r="B855" s="100"/>
      <c r="C855" s="106"/>
      <c r="D855" s="106"/>
      <c r="E855" s="95"/>
      <c r="F855" s="95"/>
      <c r="G855" s="139"/>
      <c r="I855" s="96"/>
      <c r="J855" s="96"/>
    </row>
    <row r="856" spans="1:10" s="90" customFormat="1" x14ac:dyDescent="0.2">
      <c r="A856" s="102"/>
      <c r="B856" s="100"/>
      <c r="C856" s="106"/>
      <c r="D856" s="106"/>
      <c r="E856" s="95"/>
      <c r="F856" s="95"/>
      <c r="G856" s="139"/>
      <c r="I856" s="96"/>
      <c r="J856" s="96"/>
    </row>
    <row r="857" spans="1:10" s="90" customFormat="1" x14ac:dyDescent="0.2">
      <c r="A857" s="102"/>
      <c r="B857" s="100"/>
      <c r="C857" s="106"/>
      <c r="D857" s="106"/>
      <c r="E857" s="95"/>
      <c r="F857" s="95"/>
      <c r="G857" s="139"/>
      <c r="I857" s="96"/>
      <c r="J857" s="96"/>
    </row>
    <row r="858" spans="1:10" s="90" customFormat="1" x14ac:dyDescent="0.2">
      <c r="A858" s="102"/>
      <c r="B858" s="100"/>
      <c r="C858" s="106"/>
      <c r="D858" s="106"/>
      <c r="E858" s="95"/>
      <c r="F858" s="95"/>
      <c r="G858" s="139"/>
      <c r="I858" s="96"/>
      <c r="J858" s="96"/>
    </row>
    <row r="859" spans="1:10" s="90" customFormat="1" x14ac:dyDescent="0.2">
      <c r="A859" s="102"/>
      <c r="B859" s="100"/>
      <c r="C859" s="106"/>
      <c r="D859" s="106"/>
      <c r="E859" s="95"/>
      <c r="F859" s="95"/>
      <c r="G859" s="139"/>
      <c r="I859" s="96"/>
      <c r="J859" s="96"/>
    </row>
    <row r="860" spans="1:10" s="90" customFormat="1" x14ac:dyDescent="0.2">
      <c r="A860" s="102"/>
      <c r="B860" s="100"/>
      <c r="C860" s="106"/>
      <c r="D860" s="106"/>
      <c r="E860" s="95"/>
      <c r="F860" s="95"/>
      <c r="G860" s="139"/>
      <c r="I860" s="96"/>
      <c r="J860" s="96"/>
    </row>
    <row r="861" spans="1:10" s="90" customFormat="1" x14ac:dyDescent="0.2">
      <c r="A861" s="102"/>
      <c r="B861" s="100"/>
      <c r="C861" s="106"/>
      <c r="D861" s="106"/>
      <c r="E861" s="95"/>
      <c r="F861" s="95"/>
      <c r="G861" s="139"/>
      <c r="I861" s="96"/>
      <c r="J861" s="96"/>
    </row>
    <row r="862" spans="1:10" s="90" customFormat="1" x14ac:dyDescent="0.2">
      <c r="A862" s="102"/>
      <c r="B862" s="100"/>
      <c r="C862" s="106"/>
      <c r="D862" s="106"/>
      <c r="E862" s="95"/>
      <c r="F862" s="95"/>
      <c r="G862" s="139"/>
      <c r="I862" s="96"/>
      <c r="J862" s="96"/>
    </row>
    <row r="863" spans="1:10" s="90" customFormat="1" x14ac:dyDescent="0.2">
      <c r="A863" s="102"/>
      <c r="B863" s="100"/>
      <c r="C863" s="106"/>
      <c r="D863" s="106"/>
      <c r="E863" s="95"/>
      <c r="F863" s="95"/>
      <c r="G863" s="139"/>
      <c r="I863" s="96"/>
      <c r="J863" s="96"/>
    </row>
    <row r="864" spans="1:10" s="90" customFormat="1" x14ac:dyDescent="0.2">
      <c r="A864" s="102"/>
      <c r="B864" s="100"/>
      <c r="C864" s="106"/>
      <c r="D864" s="106"/>
      <c r="E864" s="95"/>
      <c r="F864" s="95"/>
      <c r="G864" s="139"/>
      <c r="I864" s="96"/>
      <c r="J864" s="96"/>
    </row>
    <row r="865" spans="1:10" s="90" customFormat="1" x14ac:dyDescent="0.2">
      <c r="A865" s="102"/>
      <c r="B865" s="100"/>
      <c r="C865" s="106"/>
      <c r="D865" s="106"/>
      <c r="E865" s="95"/>
      <c r="F865" s="95"/>
      <c r="G865" s="139"/>
      <c r="I865" s="96"/>
      <c r="J865" s="96"/>
    </row>
    <row r="866" spans="1:10" s="90" customFormat="1" x14ac:dyDescent="0.2">
      <c r="A866" s="102"/>
      <c r="B866" s="100"/>
      <c r="C866" s="106"/>
      <c r="D866" s="106"/>
      <c r="E866" s="95"/>
      <c r="F866" s="95"/>
      <c r="G866" s="139"/>
      <c r="I866" s="96"/>
      <c r="J866" s="96"/>
    </row>
    <row r="867" spans="1:10" s="90" customFormat="1" x14ac:dyDescent="0.2">
      <c r="A867" s="102"/>
      <c r="B867" s="100"/>
      <c r="C867" s="106"/>
      <c r="D867" s="106"/>
      <c r="E867" s="95"/>
      <c r="F867" s="95"/>
      <c r="G867" s="139"/>
      <c r="I867" s="96"/>
      <c r="J867" s="96"/>
    </row>
    <row r="868" spans="1:10" s="90" customFormat="1" x14ac:dyDescent="0.2">
      <c r="A868" s="102"/>
      <c r="B868" s="100"/>
      <c r="C868" s="106"/>
      <c r="D868" s="106"/>
      <c r="E868" s="95"/>
      <c r="F868" s="95"/>
      <c r="G868" s="139"/>
      <c r="I868" s="96"/>
      <c r="J868" s="96"/>
    </row>
    <row r="869" spans="1:10" s="90" customFormat="1" x14ac:dyDescent="0.2">
      <c r="A869" s="102"/>
      <c r="B869" s="100"/>
      <c r="C869" s="106"/>
      <c r="D869" s="106"/>
      <c r="E869" s="95"/>
      <c r="F869" s="95"/>
      <c r="G869" s="139"/>
      <c r="I869" s="96"/>
      <c r="J869" s="96"/>
    </row>
    <row r="870" spans="1:10" s="90" customFormat="1" x14ac:dyDescent="0.2">
      <c r="A870" s="102"/>
      <c r="B870" s="100"/>
      <c r="C870" s="106"/>
      <c r="D870" s="106"/>
      <c r="E870" s="95"/>
      <c r="F870" s="95"/>
      <c r="G870" s="139"/>
      <c r="I870" s="96"/>
      <c r="J870" s="96"/>
    </row>
    <row r="871" spans="1:10" s="90" customFormat="1" x14ac:dyDescent="0.2">
      <c r="A871" s="102"/>
      <c r="B871" s="100"/>
      <c r="C871" s="106"/>
      <c r="D871" s="106"/>
      <c r="E871" s="95"/>
      <c r="F871" s="95"/>
      <c r="G871" s="139"/>
      <c r="I871" s="96"/>
      <c r="J871" s="96"/>
    </row>
    <row r="872" spans="1:10" s="90" customFormat="1" x14ac:dyDescent="0.2">
      <c r="A872" s="102"/>
      <c r="B872" s="100"/>
      <c r="C872" s="106"/>
      <c r="D872" s="106"/>
      <c r="E872" s="95"/>
      <c r="F872" s="95"/>
      <c r="G872" s="139"/>
      <c r="I872" s="96"/>
      <c r="J872" s="96"/>
    </row>
    <row r="873" spans="1:10" s="90" customFormat="1" x14ac:dyDescent="0.2">
      <c r="A873" s="102"/>
      <c r="B873" s="100"/>
      <c r="C873" s="106"/>
      <c r="D873" s="106"/>
      <c r="E873" s="95"/>
      <c r="F873" s="95"/>
      <c r="G873" s="139"/>
      <c r="I873" s="96"/>
      <c r="J873" s="96"/>
    </row>
    <row r="874" spans="1:10" s="90" customFormat="1" x14ac:dyDescent="0.2">
      <c r="A874" s="102"/>
      <c r="B874" s="100"/>
      <c r="C874" s="106"/>
      <c r="D874" s="106"/>
      <c r="E874" s="95"/>
      <c r="F874" s="95"/>
      <c r="G874" s="139"/>
      <c r="I874" s="96"/>
      <c r="J874" s="96"/>
    </row>
    <row r="875" spans="1:10" s="90" customFormat="1" x14ac:dyDescent="0.2">
      <c r="A875" s="102"/>
      <c r="B875" s="100"/>
      <c r="C875" s="106"/>
      <c r="D875" s="106"/>
      <c r="E875" s="95"/>
      <c r="F875" s="95"/>
      <c r="G875" s="139"/>
      <c r="I875" s="96"/>
      <c r="J875" s="96"/>
    </row>
    <row r="876" spans="1:10" s="90" customFormat="1" x14ac:dyDescent="0.2">
      <c r="A876" s="102"/>
      <c r="B876" s="100"/>
      <c r="C876" s="106"/>
      <c r="D876" s="106"/>
      <c r="E876" s="95"/>
      <c r="F876" s="95"/>
      <c r="G876" s="139"/>
      <c r="I876" s="96"/>
      <c r="J876" s="96"/>
    </row>
    <row r="877" spans="1:10" s="90" customFormat="1" x14ac:dyDescent="0.2">
      <c r="A877" s="102"/>
      <c r="B877" s="100"/>
      <c r="C877" s="106"/>
      <c r="D877" s="106"/>
      <c r="E877" s="95"/>
      <c r="F877" s="95"/>
      <c r="G877" s="139"/>
      <c r="I877" s="96"/>
      <c r="J877" s="96"/>
    </row>
    <row r="878" spans="1:10" s="90" customFormat="1" x14ac:dyDescent="0.2">
      <c r="A878" s="102"/>
      <c r="B878" s="100"/>
      <c r="C878" s="106"/>
      <c r="D878" s="106"/>
      <c r="E878" s="95"/>
      <c r="F878" s="95"/>
      <c r="G878" s="139"/>
      <c r="I878" s="96"/>
      <c r="J878" s="96"/>
    </row>
    <row r="879" spans="1:10" s="90" customFormat="1" x14ac:dyDescent="0.2">
      <c r="A879" s="102"/>
      <c r="B879" s="100"/>
      <c r="C879" s="106"/>
      <c r="D879" s="106"/>
      <c r="E879" s="95"/>
      <c r="F879" s="95"/>
      <c r="G879" s="139"/>
      <c r="I879" s="96"/>
      <c r="J879" s="96"/>
    </row>
    <row r="880" spans="1:10" s="90" customFormat="1" x14ac:dyDescent="0.2">
      <c r="A880" s="102"/>
      <c r="B880" s="100"/>
      <c r="C880" s="106"/>
      <c r="D880" s="106"/>
      <c r="E880" s="95"/>
      <c r="F880" s="95"/>
      <c r="G880" s="139"/>
      <c r="I880" s="96"/>
      <c r="J880" s="96"/>
    </row>
    <row r="881" spans="1:10" s="90" customFormat="1" x14ac:dyDescent="0.2">
      <c r="A881" s="102"/>
      <c r="B881" s="100"/>
      <c r="C881" s="106"/>
      <c r="D881" s="106"/>
      <c r="E881" s="95"/>
      <c r="F881" s="95"/>
      <c r="G881" s="139"/>
      <c r="I881" s="96"/>
      <c r="J881" s="96"/>
    </row>
    <row r="882" spans="1:10" s="90" customFormat="1" x14ac:dyDescent="0.2">
      <c r="A882" s="102"/>
      <c r="B882" s="100"/>
      <c r="C882" s="106"/>
      <c r="D882" s="106"/>
      <c r="E882" s="95"/>
      <c r="F882" s="95"/>
      <c r="G882" s="139"/>
      <c r="I882" s="96"/>
      <c r="J882" s="96"/>
    </row>
    <row r="883" spans="1:10" s="90" customFormat="1" x14ac:dyDescent="0.2">
      <c r="A883" s="102"/>
      <c r="B883" s="100"/>
      <c r="C883" s="106"/>
      <c r="D883" s="106"/>
      <c r="E883" s="95"/>
      <c r="F883" s="95"/>
      <c r="G883" s="139"/>
      <c r="I883" s="96"/>
      <c r="J883" s="96"/>
    </row>
    <row r="884" spans="1:10" s="90" customFormat="1" x14ac:dyDescent="0.2">
      <c r="A884" s="102"/>
      <c r="B884" s="100"/>
      <c r="C884" s="106"/>
      <c r="D884" s="106"/>
      <c r="E884" s="95"/>
      <c r="F884" s="95"/>
      <c r="G884" s="139"/>
      <c r="I884" s="96"/>
      <c r="J884" s="96"/>
    </row>
    <row r="885" spans="1:10" s="90" customFormat="1" x14ac:dyDescent="0.2">
      <c r="A885" s="102"/>
      <c r="B885" s="100"/>
      <c r="C885" s="106"/>
      <c r="D885" s="106"/>
      <c r="E885" s="95"/>
      <c r="F885" s="95"/>
      <c r="G885" s="139"/>
      <c r="I885" s="96"/>
      <c r="J885" s="96"/>
    </row>
    <row r="886" spans="1:10" s="90" customFormat="1" x14ac:dyDescent="0.2">
      <c r="A886" s="102"/>
      <c r="B886" s="100"/>
      <c r="C886" s="106"/>
      <c r="D886" s="106"/>
      <c r="E886" s="95"/>
      <c r="F886" s="95"/>
      <c r="G886" s="139"/>
      <c r="I886" s="96"/>
      <c r="J886" s="96"/>
    </row>
    <row r="887" spans="1:10" s="90" customFormat="1" x14ac:dyDescent="0.2">
      <c r="A887" s="102"/>
      <c r="B887" s="100"/>
      <c r="C887" s="106"/>
      <c r="D887" s="106"/>
      <c r="E887" s="95"/>
      <c r="F887" s="95"/>
      <c r="G887" s="139"/>
      <c r="I887" s="96"/>
      <c r="J887" s="96"/>
    </row>
    <row r="888" spans="1:10" s="90" customFormat="1" x14ac:dyDescent="0.2">
      <c r="A888" s="102"/>
      <c r="B888" s="100"/>
      <c r="C888" s="106"/>
      <c r="D888" s="106"/>
      <c r="E888" s="95"/>
      <c r="F888" s="95"/>
      <c r="G888" s="139"/>
      <c r="I888" s="96"/>
      <c r="J888" s="96"/>
    </row>
    <row r="889" spans="1:10" s="90" customFormat="1" x14ac:dyDescent="0.2">
      <c r="A889" s="102"/>
      <c r="B889" s="100"/>
      <c r="C889" s="106"/>
      <c r="D889" s="106"/>
      <c r="E889" s="95"/>
      <c r="F889" s="95"/>
      <c r="G889" s="139"/>
      <c r="I889" s="96"/>
      <c r="J889" s="96"/>
    </row>
    <row r="890" spans="1:10" s="90" customFormat="1" x14ac:dyDescent="0.2">
      <c r="A890" s="102"/>
      <c r="B890" s="100"/>
      <c r="C890" s="106"/>
      <c r="D890" s="106"/>
      <c r="E890" s="95"/>
      <c r="F890" s="95"/>
      <c r="G890" s="139"/>
      <c r="I890" s="96"/>
      <c r="J890" s="96"/>
    </row>
    <row r="891" spans="1:10" s="90" customFormat="1" x14ac:dyDescent="0.2">
      <c r="A891" s="102"/>
      <c r="B891" s="100"/>
      <c r="C891" s="106"/>
      <c r="D891" s="106"/>
      <c r="E891" s="95"/>
      <c r="F891" s="95"/>
      <c r="G891" s="139"/>
      <c r="I891" s="96"/>
      <c r="J891" s="96"/>
    </row>
    <row r="892" spans="1:10" s="90" customFormat="1" x14ac:dyDescent="0.2">
      <c r="A892" s="102"/>
      <c r="B892" s="100"/>
      <c r="C892" s="106"/>
      <c r="D892" s="106"/>
      <c r="E892" s="95"/>
      <c r="F892" s="95"/>
      <c r="G892" s="139"/>
      <c r="I892" s="96"/>
      <c r="J892" s="96"/>
    </row>
    <row r="893" spans="1:10" s="90" customFormat="1" x14ac:dyDescent="0.2">
      <c r="A893" s="102"/>
      <c r="B893" s="100"/>
      <c r="C893" s="106"/>
      <c r="D893" s="106"/>
      <c r="E893" s="95"/>
      <c r="F893" s="95"/>
      <c r="G893" s="139"/>
      <c r="I893" s="96"/>
      <c r="J893" s="96"/>
    </row>
    <row r="894" spans="1:10" s="90" customFormat="1" x14ac:dyDescent="0.2">
      <c r="A894" s="102"/>
      <c r="B894" s="100"/>
      <c r="C894" s="106"/>
      <c r="D894" s="106"/>
      <c r="E894" s="95"/>
      <c r="F894" s="95"/>
      <c r="G894" s="139"/>
      <c r="I894" s="96"/>
      <c r="J894" s="96"/>
    </row>
    <row r="895" spans="1:10" s="90" customFormat="1" x14ac:dyDescent="0.2">
      <c r="A895" s="102"/>
      <c r="B895" s="100"/>
      <c r="C895" s="106"/>
      <c r="D895" s="106"/>
      <c r="E895" s="95"/>
      <c r="F895" s="95"/>
      <c r="G895" s="139"/>
      <c r="I895" s="96"/>
      <c r="J895" s="96"/>
    </row>
    <row r="896" spans="1:10" s="90" customFormat="1" x14ac:dyDescent="0.2">
      <c r="A896" s="102"/>
      <c r="B896" s="100"/>
      <c r="C896" s="106"/>
      <c r="D896" s="106"/>
      <c r="E896" s="95"/>
      <c r="F896" s="95"/>
      <c r="G896" s="139"/>
      <c r="I896" s="96"/>
      <c r="J896" s="96"/>
    </row>
    <row r="897" spans="1:10" s="90" customFormat="1" x14ac:dyDescent="0.2">
      <c r="A897" s="102"/>
      <c r="B897" s="100"/>
      <c r="C897" s="106"/>
      <c r="D897" s="106"/>
      <c r="E897" s="95"/>
      <c r="F897" s="95"/>
      <c r="G897" s="139"/>
      <c r="I897" s="96"/>
      <c r="J897" s="96"/>
    </row>
    <row r="898" spans="1:10" s="90" customFormat="1" x14ac:dyDescent="0.2">
      <c r="A898" s="102"/>
      <c r="B898" s="100"/>
      <c r="C898" s="106"/>
      <c r="D898" s="106"/>
      <c r="E898" s="95"/>
      <c r="F898" s="95"/>
      <c r="G898" s="139"/>
      <c r="I898" s="96"/>
      <c r="J898" s="96"/>
    </row>
    <row r="899" spans="1:10" s="90" customFormat="1" x14ac:dyDescent="0.2">
      <c r="A899" s="102"/>
      <c r="B899" s="100"/>
      <c r="C899" s="106"/>
      <c r="D899" s="106"/>
      <c r="E899" s="95"/>
      <c r="F899" s="95"/>
      <c r="G899" s="139"/>
      <c r="I899" s="96"/>
      <c r="J899" s="96"/>
    </row>
    <row r="900" spans="1:10" s="90" customFormat="1" x14ac:dyDescent="0.2">
      <c r="A900" s="102"/>
      <c r="B900" s="100"/>
      <c r="C900" s="106"/>
      <c r="D900" s="106"/>
      <c r="E900" s="95"/>
      <c r="F900" s="95"/>
      <c r="G900" s="139"/>
      <c r="I900" s="96"/>
      <c r="J900" s="96"/>
    </row>
    <row r="901" spans="1:10" s="90" customFormat="1" x14ac:dyDescent="0.2">
      <c r="A901" s="102"/>
      <c r="B901" s="100"/>
      <c r="C901" s="106"/>
      <c r="D901" s="106"/>
      <c r="E901" s="95"/>
      <c r="F901" s="95"/>
      <c r="G901" s="139"/>
      <c r="I901" s="96"/>
      <c r="J901" s="96"/>
    </row>
    <row r="902" spans="1:10" s="90" customFormat="1" x14ac:dyDescent="0.2">
      <c r="A902" s="102"/>
      <c r="B902" s="100"/>
      <c r="C902" s="106"/>
      <c r="D902" s="106"/>
      <c r="E902" s="95"/>
      <c r="F902" s="95"/>
      <c r="G902" s="139"/>
      <c r="I902" s="96"/>
      <c r="J902" s="96"/>
    </row>
    <row r="903" spans="1:10" s="90" customFormat="1" x14ac:dyDescent="0.2">
      <c r="A903" s="102"/>
      <c r="B903" s="100"/>
      <c r="C903" s="106"/>
      <c r="D903" s="106"/>
      <c r="E903" s="95"/>
      <c r="F903" s="95"/>
      <c r="G903" s="139"/>
      <c r="I903" s="96"/>
      <c r="J903" s="96"/>
    </row>
    <row r="904" spans="1:10" s="90" customFormat="1" x14ac:dyDescent="0.2">
      <c r="A904" s="102"/>
      <c r="B904" s="100"/>
      <c r="C904" s="106"/>
      <c r="D904" s="106"/>
      <c r="E904" s="95"/>
      <c r="F904" s="95"/>
      <c r="G904" s="139"/>
      <c r="I904" s="96"/>
      <c r="J904" s="96"/>
    </row>
    <row r="905" spans="1:10" s="90" customFormat="1" x14ac:dyDescent="0.2">
      <c r="A905" s="102"/>
      <c r="B905" s="100"/>
      <c r="C905" s="106"/>
      <c r="D905" s="106"/>
      <c r="E905" s="95"/>
      <c r="F905" s="95"/>
      <c r="G905" s="139"/>
      <c r="I905" s="96"/>
      <c r="J905" s="96"/>
    </row>
    <row r="906" spans="1:10" s="90" customFormat="1" x14ac:dyDescent="0.2">
      <c r="A906" s="102"/>
      <c r="B906" s="100"/>
      <c r="C906" s="106"/>
      <c r="D906" s="106"/>
      <c r="E906" s="95"/>
      <c r="F906" s="95"/>
      <c r="G906" s="139"/>
      <c r="I906" s="96"/>
      <c r="J906" s="96"/>
    </row>
    <row r="907" spans="1:10" s="90" customFormat="1" x14ac:dyDescent="0.2">
      <c r="A907" s="102"/>
      <c r="B907" s="100"/>
      <c r="C907" s="106"/>
      <c r="D907" s="106"/>
      <c r="E907" s="95"/>
      <c r="F907" s="95"/>
      <c r="G907" s="139"/>
      <c r="I907" s="96"/>
      <c r="J907" s="96"/>
    </row>
    <row r="908" spans="1:10" s="90" customFormat="1" x14ac:dyDescent="0.2">
      <c r="A908" s="102"/>
      <c r="B908" s="100"/>
      <c r="C908" s="106"/>
      <c r="D908" s="106"/>
      <c r="E908" s="95"/>
      <c r="F908" s="95"/>
      <c r="G908" s="139"/>
      <c r="I908" s="96"/>
      <c r="J908" s="96"/>
    </row>
    <row r="909" spans="1:10" s="90" customFormat="1" x14ac:dyDescent="0.2">
      <c r="A909" s="102"/>
      <c r="B909" s="100"/>
      <c r="C909" s="106"/>
      <c r="D909" s="106"/>
      <c r="E909" s="95"/>
      <c r="F909" s="95"/>
      <c r="G909" s="139"/>
      <c r="I909" s="96"/>
      <c r="J909" s="96"/>
    </row>
    <row r="910" spans="1:10" s="90" customFormat="1" x14ac:dyDescent="0.2">
      <c r="A910" s="102"/>
      <c r="B910" s="100"/>
      <c r="C910" s="106"/>
      <c r="D910" s="106"/>
      <c r="E910" s="95"/>
      <c r="F910" s="95"/>
      <c r="G910" s="139"/>
      <c r="I910" s="96"/>
      <c r="J910" s="96"/>
    </row>
    <row r="911" spans="1:10" s="90" customFormat="1" x14ac:dyDescent="0.2">
      <c r="A911" s="102"/>
      <c r="B911" s="100"/>
      <c r="C911" s="106"/>
      <c r="D911" s="106"/>
      <c r="E911" s="95"/>
      <c r="F911" s="95"/>
      <c r="G911" s="139"/>
      <c r="I911" s="96"/>
      <c r="J911" s="96"/>
    </row>
    <row r="912" spans="1:10" s="90" customFormat="1" x14ac:dyDescent="0.2">
      <c r="A912" s="102"/>
      <c r="B912" s="100"/>
      <c r="C912" s="106"/>
      <c r="D912" s="106"/>
      <c r="E912" s="95"/>
      <c r="F912" s="95"/>
      <c r="G912" s="139"/>
      <c r="I912" s="96"/>
      <c r="J912" s="96"/>
    </row>
    <row r="913" spans="1:10" s="90" customFormat="1" x14ac:dyDescent="0.2">
      <c r="A913" s="102"/>
      <c r="B913" s="100"/>
      <c r="C913" s="106"/>
      <c r="D913" s="106"/>
      <c r="E913" s="95"/>
      <c r="F913" s="95"/>
      <c r="G913" s="139"/>
      <c r="I913" s="96"/>
      <c r="J913" s="96"/>
    </row>
    <row r="914" spans="1:10" s="90" customFormat="1" x14ac:dyDescent="0.2">
      <c r="A914" s="102"/>
      <c r="B914" s="100"/>
      <c r="C914" s="106"/>
      <c r="D914" s="106"/>
      <c r="E914" s="95"/>
      <c r="F914" s="95"/>
      <c r="G914" s="139"/>
      <c r="I914" s="96"/>
      <c r="J914" s="96"/>
    </row>
    <row r="915" spans="1:10" s="90" customFormat="1" x14ac:dyDescent="0.2">
      <c r="A915" s="102"/>
      <c r="B915" s="100"/>
      <c r="C915" s="106"/>
      <c r="D915" s="106"/>
      <c r="E915" s="95"/>
      <c r="F915" s="95"/>
      <c r="G915" s="139"/>
      <c r="I915" s="96"/>
      <c r="J915" s="96"/>
    </row>
    <row r="916" spans="1:10" s="90" customFormat="1" x14ac:dyDescent="0.2">
      <c r="A916" s="102"/>
      <c r="B916" s="100"/>
      <c r="C916" s="106"/>
      <c r="D916" s="106"/>
      <c r="E916" s="95"/>
      <c r="F916" s="95"/>
      <c r="G916" s="139"/>
      <c r="I916" s="96"/>
      <c r="J916" s="96"/>
    </row>
    <row r="917" spans="1:10" s="90" customFormat="1" x14ac:dyDescent="0.2">
      <c r="A917" s="102"/>
      <c r="B917" s="100"/>
      <c r="C917" s="106"/>
      <c r="D917" s="106"/>
      <c r="E917" s="95"/>
      <c r="F917" s="95"/>
      <c r="G917" s="139"/>
      <c r="I917" s="96"/>
      <c r="J917" s="96"/>
    </row>
    <row r="918" spans="1:10" s="90" customFormat="1" x14ac:dyDescent="0.2">
      <c r="A918" s="102"/>
      <c r="B918" s="100"/>
      <c r="C918" s="106"/>
      <c r="D918" s="106"/>
      <c r="E918" s="95"/>
      <c r="F918" s="95"/>
      <c r="G918" s="139"/>
      <c r="I918" s="96"/>
      <c r="J918" s="96"/>
    </row>
    <row r="919" spans="1:10" s="90" customFormat="1" x14ac:dyDescent="0.2">
      <c r="A919" s="102"/>
      <c r="B919" s="100"/>
      <c r="C919" s="106"/>
      <c r="D919" s="106"/>
      <c r="E919" s="95"/>
      <c r="F919" s="95"/>
      <c r="G919" s="139"/>
      <c r="I919" s="96"/>
      <c r="J919" s="96"/>
    </row>
    <row r="920" spans="1:10" s="90" customFormat="1" x14ac:dyDescent="0.2">
      <c r="A920" s="102"/>
      <c r="B920" s="100"/>
      <c r="C920" s="106"/>
      <c r="D920" s="106"/>
      <c r="E920" s="95"/>
      <c r="F920" s="95"/>
      <c r="G920" s="139"/>
      <c r="I920" s="96"/>
      <c r="J920" s="96"/>
    </row>
    <row r="921" spans="1:10" s="90" customFormat="1" x14ac:dyDescent="0.2">
      <c r="A921" s="102"/>
      <c r="B921" s="100"/>
      <c r="C921" s="106"/>
      <c r="D921" s="106"/>
      <c r="E921" s="95"/>
      <c r="F921" s="95"/>
      <c r="G921" s="139"/>
      <c r="I921" s="96"/>
      <c r="J921" s="96"/>
    </row>
    <row r="922" spans="1:10" s="90" customFormat="1" x14ac:dyDescent="0.2">
      <c r="A922" s="102"/>
      <c r="B922" s="100"/>
      <c r="C922" s="106"/>
      <c r="D922" s="106"/>
      <c r="E922" s="95"/>
      <c r="F922" s="95"/>
      <c r="G922" s="139"/>
      <c r="I922" s="96"/>
      <c r="J922" s="96"/>
    </row>
    <row r="923" spans="1:10" s="90" customFormat="1" x14ac:dyDescent="0.2">
      <c r="A923" s="102"/>
      <c r="B923" s="100"/>
      <c r="C923" s="106"/>
      <c r="D923" s="106"/>
      <c r="E923" s="95"/>
      <c r="F923" s="95"/>
      <c r="G923" s="139"/>
      <c r="I923" s="96"/>
      <c r="J923" s="96"/>
    </row>
    <row r="924" spans="1:10" s="90" customFormat="1" x14ac:dyDescent="0.2">
      <c r="A924" s="102"/>
      <c r="B924" s="100"/>
      <c r="C924" s="106"/>
      <c r="D924" s="106"/>
      <c r="E924" s="95"/>
      <c r="F924" s="95"/>
      <c r="G924" s="139"/>
      <c r="I924" s="96"/>
      <c r="J924" s="96"/>
    </row>
    <row r="925" spans="1:10" s="90" customFormat="1" x14ac:dyDescent="0.2">
      <c r="A925" s="102"/>
      <c r="B925" s="100"/>
      <c r="C925" s="106"/>
      <c r="D925" s="106"/>
      <c r="E925" s="95"/>
      <c r="F925" s="95"/>
      <c r="G925" s="139"/>
      <c r="I925" s="96"/>
      <c r="J925" s="96"/>
    </row>
    <row r="926" spans="1:10" s="90" customFormat="1" x14ac:dyDescent="0.2">
      <c r="A926" s="102"/>
      <c r="B926" s="100"/>
      <c r="C926" s="106"/>
      <c r="D926" s="106"/>
      <c r="E926" s="95"/>
      <c r="F926" s="95"/>
      <c r="G926" s="139"/>
      <c r="I926" s="96"/>
      <c r="J926" s="96"/>
    </row>
    <row r="927" spans="1:10" s="90" customFormat="1" x14ac:dyDescent="0.2">
      <c r="A927" s="102"/>
      <c r="B927" s="100"/>
      <c r="C927" s="106"/>
      <c r="D927" s="106"/>
      <c r="E927" s="95"/>
      <c r="F927" s="95"/>
      <c r="G927" s="139"/>
      <c r="I927" s="96"/>
      <c r="J927" s="96"/>
    </row>
    <row r="928" spans="1:10" s="90" customFormat="1" x14ac:dyDescent="0.2">
      <c r="A928" s="102"/>
      <c r="B928" s="100"/>
      <c r="C928" s="106"/>
      <c r="D928" s="106"/>
      <c r="E928" s="95"/>
      <c r="F928" s="95"/>
      <c r="G928" s="139"/>
      <c r="I928" s="96"/>
      <c r="J928" s="96"/>
    </row>
    <row r="929" spans="1:10" s="90" customFormat="1" x14ac:dyDescent="0.2">
      <c r="A929" s="102"/>
      <c r="B929" s="100"/>
      <c r="C929" s="106"/>
      <c r="D929" s="106"/>
      <c r="E929" s="95"/>
      <c r="F929" s="95"/>
      <c r="G929" s="139"/>
      <c r="I929" s="96"/>
      <c r="J929" s="96"/>
    </row>
    <row r="930" spans="1:10" s="90" customFormat="1" x14ac:dyDescent="0.2">
      <c r="A930" s="102"/>
      <c r="B930" s="100"/>
      <c r="C930" s="106"/>
      <c r="D930" s="106"/>
      <c r="E930" s="95"/>
      <c r="F930" s="95"/>
      <c r="G930" s="139"/>
      <c r="I930" s="96"/>
      <c r="J930" s="96"/>
    </row>
    <row r="931" spans="1:10" s="90" customFormat="1" x14ac:dyDescent="0.2">
      <c r="A931" s="102"/>
      <c r="B931" s="100"/>
      <c r="C931" s="106"/>
      <c r="D931" s="106"/>
      <c r="E931" s="95"/>
      <c r="F931" s="95"/>
      <c r="G931" s="139"/>
      <c r="I931" s="96"/>
      <c r="J931" s="96"/>
    </row>
    <row r="932" spans="1:10" s="90" customFormat="1" x14ac:dyDescent="0.2">
      <c r="A932" s="102"/>
      <c r="B932" s="100"/>
      <c r="C932" s="106"/>
      <c r="D932" s="106"/>
      <c r="E932" s="95"/>
      <c r="F932" s="95"/>
      <c r="G932" s="139"/>
      <c r="I932" s="96"/>
      <c r="J932" s="96"/>
    </row>
    <row r="933" spans="1:10" s="90" customFormat="1" x14ac:dyDescent="0.2">
      <c r="A933" s="102"/>
      <c r="B933" s="100"/>
      <c r="C933" s="106"/>
      <c r="D933" s="106"/>
      <c r="E933" s="95"/>
      <c r="F933" s="95"/>
      <c r="G933" s="139"/>
      <c r="I933" s="96"/>
      <c r="J933" s="96"/>
    </row>
    <row r="934" spans="1:10" s="90" customFormat="1" x14ac:dyDescent="0.2">
      <c r="A934" s="102"/>
      <c r="B934" s="100"/>
      <c r="C934" s="106"/>
      <c r="D934" s="106"/>
      <c r="E934" s="95"/>
      <c r="F934" s="95"/>
      <c r="G934" s="139"/>
      <c r="I934" s="96"/>
      <c r="J934" s="96"/>
    </row>
    <row r="935" spans="1:10" s="90" customFormat="1" x14ac:dyDescent="0.2">
      <c r="A935" s="102"/>
      <c r="B935" s="100"/>
      <c r="C935" s="106"/>
      <c r="D935" s="106"/>
      <c r="E935" s="95"/>
      <c r="F935" s="95"/>
      <c r="G935" s="139"/>
      <c r="I935" s="96"/>
      <c r="J935" s="96"/>
    </row>
    <row r="936" spans="1:10" s="90" customFormat="1" x14ac:dyDescent="0.2">
      <c r="A936" s="102"/>
      <c r="B936" s="100"/>
      <c r="C936" s="106"/>
      <c r="D936" s="106"/>
      <c r="E936" s="95"/>
      <c r="F936" s="95"/>
      <c r="G936" s="139"/>
      <c r="I936" s="96"/>
      <c r="J936" s="96"/>
    </row>
    <row r="937" spans="1:10" s="90" customFormat="1" x14ac:dyDescent="0.2">
      <c r="A937" s="102"/>
      <c r="B937" s="100"/>
      <c r="C937" s="106"/>
      <c r="D937" s="106"/>
      <c r="E937" s="95"/>
      <c r="F937" s="95"/>
      <c r="G937" s="139"/>
      <c r="I937" s="96"/>
      <c r="J937" s="96"/>
    </row>
    <row r="938" spans="1:10" s="90" customFormat="1" x14ac:dyDescent="0.2">
      <c r="A938" s="102"/>
      <c r="B938" s="100"/>
      <c r="C938" s="106"/>
      <c r="D938" s="106"/>
      <c r="E938" s="95"/>
      <c r="F938" s="95"/>
      <c r="G938" s="139"/>
      <c r="I938" s="96"/>
      <c r="J938" s="96"/>
    </row>
    <row r="939" spans="1:10" s="90" customFormat="1" x14ac:dyDescent="0.2">
      <c r="A939" s="102"/>
      <c r="B939" s="100"/>
      <c r="C939" s="106"/>
      <c r="D939" s="106"/>
      <c r="E939" s="95"/>
      <c r="F939" s="95"/>
      <c r="G939" s="139"/>
      <c r="I939" s="96"/>
      <c r="J939" s="96"/>
    </row>
    <row r="940" spans="1:10" s="90" customFormat="1" x14ac:dyDescent="0.2">
      <c r="A940" s="102"/>
      <c r="B940" s="100"/>
      <c r="C940" s="106"/>
      <c r="D940" s="106"/>
      <c r="E940" s="95"/>
      <c r="F940" s="95"/>
      <c r="G940" s="139"/>
      <c r="I940" s="96"/>
      <c r="J940" s="96"/>
    </row>
    <row r="941" spans="1:10" s="90" customFormat="1" x14ac:dyDescent="0.2">
      <c r="A941" s="102"/>
      <c r="B941" s="100"/>
      <c r="C941" s="106"/>
      <c r="D941" s="106"/>
      <c r="E941" s="95"/>
      <c r="F941" s="95"/>
      <c r="G941" s="139"/>
      <c r="I941" s="96"/>
      <c r="J941" s="96"/>
    </row>
    <row r="942" spans="1:10" s="90" customFormat="1" x14ac:dyDescent="0.2">
      <c r="A942" s="102"/>
      <c r="B942" s="100"/>
      <c r="C942" s="106"/>
      <c r="D942" s="106"/>
      <c r="E942" s="95"/>
      <c r="F942" s="95"/>
      <c r="G942" s="139"/>
      <c r="I942" s="96"/>
      <c r="J942" s="96"/>
    </row>
    <row r="943" spans="1:10" s="90" customFormat="1" x14ac:dyDescent="0.2">
      <c r="A943" s="102"/>
      <c r="B943" s="100"/>
      <c r="C943" s="106"/>
      <c r="D943" s="106"/>
      <c r="E943" s="95"/>
      <c r="F943" s="95"/>
      <c r="G943" s="139"/>
      <c r="I943" s="96"/>
      <c r="J943" s="96"/>
    </row>
    <row r="944" spans="1:10" s="90" customFormat="1" x14ac:dyDescent="0.2">
      <c r="A944" s="102"/>
      <c r="B944" s="100"/>
      <c r="C944" s="106"/>
      <c r="D944" s="106"/>
      <c r="E944" s="95"/>
      <c r="F944" s="95"/>
      <c r="G944" s="139"/>
      <c r="I944" s="96"/>
      <c r="J944" s="96"/>
    </row>
    <row r="945" spans="1:10" s="90" customFormat="1" x14ac:dyDescent="0.2">
      <c r="A945" s="102"/>
      <c r="B945" s="100"/>
      <c r="C945" s="106"/>
      <c r="D945" s="106"/>
      <c r="E945" s="95"/>
      <c r="F945" s="95"/>
      <c r="G945" s="139"/>
      <c r="I945" s="96"/>
      <c r="J945" s="96"/>
    </row>
    <row r="946" spans="1:10" s="90" customFormat="1" x14ac:dyDescent="0.2">
      <c r="A946" s="102"/>
      <c r="B946" s="100"/>
      <c r="C946" s="106"/>
      <c r="D946" s="106"/>
      <c r="E946" s="95"/>
      <c r="F946" s="95"/>
      <c r="G946" s="139"/>
      <c r="I946" s="96"/>
      <c r="J946" s="96"/>
    </row>
    <row r="947" spans="1:10" s="90" customFormat="1" x14ac:dyDescent="0.2">
      <c r="A947" s="102"/>
      <c r="B947" s="100"/>
      <c r="C947" s="106"/>
      <c r="D947" s="106"/>
      <c r="E947" s="95"/>
      <c r="F947" s="95"/>
      <c r="G947" s="139"/>
      <c r="I947" s="96"/>
      <c r="J947" s="96"/>
    </row>
  </sheetData>
  <autoFilter ref="A3:K126">
    <filterColumn colId="10">
      <customFilters>
        <customFilter operator="greaterThan" val="10"/>
      </customFilters>
    </filterColumn>
  </autoFilter>
  <dataConsolidate/>
  <mergeCells count="2">
    <mergeCell ref="A4:G4"/>
    <mergeCell ref="A1:G1"/>
  </mergeCells>
  <printOptions gridLines="1"/>
  <pageMargins left="0.39370078740157483" right="0.11811023622047245" top="0.51181102362204722" bottom="0.19685039370078741" header="0.51181102362204722" footer="0.19685039370078741"/>
  <pageSetup paperSize="9" scale="64" fitToHeight="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xWindow="748" yWindow="604" count="1">
        <x14:dataValidation type="list" allowBlank="1" showInputMessage="1" showErrorMessage="1">
          <x14:formula1>
            <xm:f>Prüfungen!$A$2:$A$641</xm:f>
          </x14:formula1>
          <xm:sqref>E5:E1048576 E1:E3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topLeftCell="A75" workbookViewId="0">
      <selection activeCell="A103" sqref="A103"/>
    </sheetView>
  </sheetViews>
  <sheetFormatPr baseColWidth="10" defaultRowHeight="12.75" x14ac:dyDescent="0.2"/>
  <cols>
    <col min="1" max="1" width="63" customWidth="1"/>
  </cols>
  <sheetData>
    <row r="1" spans="1:5" ht="15" x14ac:dyDescent="0.25">
      <c r="A1" s="162" t="s">
        <v>977</v>
      </c>
      <c r="B1" s="162" t="s">
        <v>1741</v>
      </c>
      <c r="C1" s="162" t="s">
        <v>1742</v>
      </c>
      <c r="D1" s="162" t="s">
        <v>1743</v>
      </c>
      <c r="E1" s="162" t="s">
        <v>1744</v>
      </c>
    </row>
    <row r="2" spans="1:5" ht="15" x14ac:dyDescent="0.25">
      <c r="A2" s="163" t="s">
        <v>105</v>
      </c>
      <c r="B2" s="165">
        <v>251028</v>
      </c>
      <c r="C2" s="164">
        <v>20192</v>
      </c>
      <c r="D2" s="163" t="s">
        <v>1745</v>
      </c>
      <c r="E2" s="164">
        <v>7</v>
      </c>
    </row>
    <row r="3" spans="1:5" ht="15" x14ac:dyDescent="0.25">
      <c r="A3" s="163" t="s">
        <v>1450</v>
      </c>
      <c r="B3" s="165">
        <v>251060</v>
      </c>
      <c r="C3" s="164">
        <v>20192</v>
      </c>
      <c r="D3" s="163" t="s">
        <v>1745</v>
      </c>
      <c r="E3" s="164">
        <v>12</v>
      </c>
    </row>
    <row r="4" spans="1:5" ht="15" x14ac:dyDescent="0.25">
      <c r="A4" s="163" t="s">
        <v>1257</v>
      </c>
      <c r="B4" s="165">
        <v>241050</v>
      </c>
      <c r="C4" s="164">
        <v>20192</v>
      </c>
      <c r="D4" s="163" t="s">
        <v>1745</v>
      </c>
      <c r="E4" s="164">
        <v>20</v>
      </c>
    </row>
    <row r="5" spans="1:5" ht="15" x14ac:dyDescent="0.25">
      <c r="A5" s="163" t="s">
        <v>1328</v>
      </c>
      <c r="B5" s="165">
        <v>241093</v>
      </c>
      <c r="C5" s="164">
        <v>20192</v>
      </c>
      <c r="D5" s="163" t="s">
        <v>1745</v>
      </c>
      <c r="E5" s="164">
        <v>3</v>
      </c>
    </row>
    <row r="6" spans="1:5" ht="15" x14ac:dyDescent="0.25">
      <c r="A6" s="163" t="s">
        <v>1703</v>
      </c>
      <c r="B6" s="165">
        <v>991048</v>
      </c>
      <c r="C6" s="164">
        <v>20192</v>
      </c>
      <c r="D6" s="163" t="s">
        <v>1745</v>
      </c>
      <c r="E6" s="164">
        <v>21</v>
      </c>
    </row>
    <row r="7" spans="1:5" ht="30" x14ac:dyDescent="0.25">
      <c r="A7" s="163" t="s">
        <v>706</v>
      </c>
      <c r="B7" s="165">
        <v>161130</v>
      </c>
      <c r="C7" s="164">
        <v>20192</v>
      </c>
      <c r="D7" s="163" t="s">
        <v>1745</v>
      </c>
      <c r="E7" s="164">
        <v>15</v>
      </c>
    </row>
    <row r="8" spans="1:5" ht="15" x14ac:dyDescent="0.25">
      <c r="A8" s="163" t="s">
        <v>68</v>
      </c>
      <c r="B8" s="165">
        <v>281125</v>
      </c>
      <c r="C8" s="164">
        <v>20192</v>
      </c>
      <c r="D8" s="163" t="s">
        <v>1745</v>
      </c>
      <c r="E8" s="164">
        <v>7</v>
      </c>
    </row>
    <row r="9" spans="1:5" ht="30" x14ac:dyDescent="0.25">
      <c r="A9" s="163" t="s">
        <v>1446</v>
      </c>
      <c r="B9" s="165">
        <v>261133</v>
      </c>
      <c r="C9" s="164">
        <v>20192</v>
      </c>
      <c r="D9" s="163" t="s">
        <v>1745</v>
      </c>
      <c r="E9" s="164">
        <v>9</v>
      </c>
    </row>
    <row r="10" spans="1:5" ht="15" x14ac:dyDescent="0.25">
      <c r="A10" s="163" t="s">
        <v>73</v>
      </c>
      <c r="B10" s="165">
        <v>281137</v>
      </c>
      <c r="C10" s="164">
        <v>20192</v>
      </c>
      <c r="D10" s="163" t="s">
        <v>1745</v>
      </c>
      <c r="E10" s="164">
        <v>1</v>
      </c>
    </row>
    <row r="11" spans="1:5" ht="15" x14ac:dyDescent="0.25">
      <c r="A11" s="163" t="s">
        <v>1091</v>
      </c>
      <c r="B11" s="165">
        <v>281168</v>
      </c>
      <c r="C11" s="164">
        <v>20192</v>
      </c>
      <c r="D11" s="163" t="s">
        <v>1745</v>
      </c>
      <c r="E11" s="164">
        <v>82</v>
      </c>
    </row>
    <row r="12" spans="1:5" ht="15" x14ac:dyDescent="0.25">
      <c r="A12" s="163" t="s">
        <v>704</v>
      </c>
      <c r="B12" s="165">
        <v>481021</v>
      </c>
      <c r="C12" s="164">
        <v>20192</v>
      </c>
      <c r="D12" s="163" t="s">
        <v>1745</v>
      </c>
      <c r="E12" s="164">
        <v>7</v>
      </c>
    </row>
    <row r="13" spans="1:5" ht="15" x14ac:dyDescent="0.25">
      <c r="A13" s="163" t="s">
        <v>460</v>
      </c>
      <c r="B13" s="165">
        <v>271013</v>
      </c>
      <c r="C13" s="164">
        <v>20192</v>
      </c>
      <c r="D13" s="163" t="s">
        <v>1745</v>
      </c>
      <c r="E13" s="164">
        <v>30</v>
      </c>
    </row>
    <row r="14" spans="1:5" ht="30" x14ac:dyDescent="0.25">
      <c r="A14" s="163" t="s">
        <v>991</v>
      </c>
      <c r="B14" s="165">
        <v>271024</v>
      </c>
      <c r="C14" s="164">
        <v>20192</v>
      </c>
      <c r="D14" s="163" t="s">
        <v>1745</v>
      </c>
      <c r="E14" s="164">
        <v>42</v>
      </c>
    </row>
    <row r="15" spans="1:5" ht="15" x14ac:dyDescent="0.25">
      <c r="A15" s="163" t="s">
        <v>713</v>
      </c>
      <c r="B15" s="165">
        <v>271014</v>
      </c>
      <c r="C15" s="164">
        <v>20192</v>
      </c>
      <c r="D15" s="163" t="s">
        <v>1745</v>
      </c>
      <c r="E15" s="164">
        <v>16</v>
      </c>
    </row>
    <row r="16" spans="1:5" ht="15" x14ac:dyDescent="0.25">
      <c r="A16" s="163" t="s">
        <v>472</v>
      </c>
      <c r="B16" s="165">
        <v>451013</v>
      </c>
      <c r="C16" s="164">
        <v>20192</v>
      </c>
      <c r="D16" s="163" t="s">
        <v>1745</v>
      </c>
      <c r="E16" s="164">
        <v>33</v>
      </c>
    </row>
    <row r="17" spans="1:5" ht="15" x14ac:dyDescent="0.25">
      <c r="A17" s="163" t="s">
        <v>1725</v>
      </c>
      <c r="B17" s="165">
        <v>121076</v>
      </c>
      <c r="C17" s="164">
        <v>20192</v>
      </c>
      <c r="D17" s="163" t="s">
        <v>1745</v>
      </c>
      <c r="E17" s="164">
        <v>22</v>
      </c>
    </row>
    <row r="18" spans="1:5" ht="15" x14ac:dyDescent="0.25">
      <c r="A18" s="163" t="s">
        <v>1645</v>
      </c>
      <c r="B18" s="165">
        <v>121052</v>
      </c>
      <c r="C18" s="164">
        <v>20192</v>
      </c>
      <c r="D18" s="163" t="s">
        <v>1745</v>
      </c>
      <c r="E18" s="164">
        <v>68</v>
      </c>
    </row>
    <row r="19" spans="1:5" ht="15" x14ac:dyDescent="0.25">
      <c r="A19" s="163" t="s">
        <v>1604</v>
      </c>
      <c r="B19" s="165">
        <v>281062</v>
      </c>
      <c r="C19" s="164">
        <v>20192</v>
      </c>
      <c r="D19" s="163" t="s">
        <v>1745</v>
      </c>
      <c r="E19" s="164">
        <v>62</v>
      </c>
    </row>
    <row r="20" spans="1:5" ht="15" x14ac:dyDescent="0.25">
      <c r="A20" s="163" t="s">
        <v>1524</v>
      </c>
      <c r="B20" s="165">
        <v>281192</v>
      </c>
      <c r="C20" s="164">
        <v>20192</v>
      </c>
      <c r="D20" s="163" t="s">
        <v>1745</v>
      </c>
      <c r="E20" s="164">
        <v>89</v>
      </c>
    </row>
    <row r="21" spans="1:5" ht="15" x14ac:dyDescent="0.25">
      <c r="A21" s="163" t="s">
        <v>1477</v>
      </c>
      <c r="B21" s="165">
        <v>121117</v>
      </c>
      <c r="C21" s="164">
        <v>20192</v>
      </c>
      <c r="D21" s="163" t="s">
        <v>1745</v>
      </c>
      <c r="E21" s="164">
        <v>9</v>
      </c>
    </row>
    <row r="22" spans="1:5" ht="15" x14ac:dyDescent="0.25">
      <c r="A22" s="163" t="s">
        <v>1378</v>
      </c>
      <c r="B22" s="165">
        <v>451021</v>
      </c>
      <c r="C22" s="164">
        <v>20192</v>
      </c>
      <c r="D22" s="163" t="s">
        <v>1745</v>
      </c>
      <c r="E22" s="164">
        <v>5</v>
      </c>
    </row>
    <row r="23" spans="1:5" ht="15" x14ac:dyDescent="0.25">
      <c r="A23" s="163" t="s">
        <v>1068</v>
      </c>
      <c r="B23" s="165">
        <v>271011</v>
      </c>
      <c r="C23" s="164">
        <v>20192</v>
      </c>
      <c r="D23" s="163" t="s">
        <v>1745</v>
      </c>
      <c r="E23" s="164">
        <v>5</v>
      </c>
    </row>
    <row r="24" spans="1:5" ht="15" x14ac:dyDescent="0.25">
      <c r="A24" s="163" t="s">
        <v>734</v>
      </c>
      <c r="B24" s="165">
        <v>271023</v>
      </c>
      <c r="C24" s="164">
        <v>20192</v>
      </c>
      <c r="D24" s="163" t="s">
        <v>1745</v>
      </c>
      <c r="E24" s="164">
        <v>108</v>
      </c>
    </row>
    <row r="25" spans="1:5" ht="15" x14ac:dyDescent="0.25">
      <c r="A25" s="163" t="s">
        <v>1069</v>
      </c>
      <c r="B25" s="165">
        <v>271012</v>
      </c>
      <c r="C25" s="164">
        <v>20192</v>
      </c>
      <c r="D25" s="163" t="s">
        <v>1745</v>
      </c>
      <c r="E25" s="164">
        <v>4</v>
      </c>
    </row>
    <row r="26" spans="1:5" ht="15" x14ac:dyDescent="0.25">
      <c r="A26" s="163" t="s">
        <v>1055</v>
      </c>
      <c r="B26" s="165">
        <v>191016</v>
      </c>
      <c r="C26" s="164">
        <v>20192</v>
      </c>
      <c r="D26" s="163" t="s">
        <v>1745</v>
      </c>
      <c r="E26" s="164">
        <v>15</v>
      </c>
    </row>
    <row r="27" spans="1:5" ht="30" x14ac:dyDescent="0.25">
      <c r="A27" s="163" t="s">
        <v>1445</v>
      </c>
      <c r="B27" s="165">
        <v>111023</v>
      </c>
      <c r="C27" s="164">
        <v>20192</v>
      </c>
      <c r="D27" s="163" t="s">
        <v>1745</v>
      </c>
      <c r="E27" s="164">
        <v>17</v>
      </c>
    </row>
    <row r="28" spans="1:5" ht="15" x14ac:dyDescent="0.25">
      <c r="A28" s="163" t="s">
        <v>136</v>
      </c>
      <c r="B28" s="165">
        <v>121031</v>
      </c>
      <c r="C28" s="164">
        <v>20192</v>
      </c>
      <c r="D28" s="163" t="s">
        <v>1745</v>
      </c>
      <c r="E28" s="164">
        <v>25</v>
      </c>
    </row>
    <row r="29" spans="1:5" ht="15" x14ac:dyDescent="0.25">
      <c r="A29" s="163" t="s">
        <v>1343</v>
      </c>
      <c r="B29" s="165">
        <v>121037</v>
      </c>
      <c r="C29" s="164">
        <v>20192</v>
      </c>
      <c r="D29" s="163" t="s">
        <v>1745</v>
      </c>
      <c r="E29" s="164">
        <v>23</v>
      </c>
    </row>
    <row r="30" spans="1:5" ht="15" x14ac:dyDescent="0.25">
      <c r="A30" s="163" t="s">
        <v>77</v>
      </c>
      <c r="B30" s="165">
        <v>281097</v>
      </c>
      <c r="C30" s="164">
        <v>20192</v>
      </c>
      <c r="D30" s="163" t="s">
        <v>1745</v>
      </c>
      <c r="E30" s="164">
        <v>3</v>
      </c>
    </row>
    <row r="31" spans="1:5" ht="15" x14ac:dyDescent="0.25">
      <c r="A31" s="163" t="s">
        <v>1459</v>
      </c>
      <c r="B31" s="165">
        <v>281154</v>
      </c>
      <c r="C31" s="164">
        <v>20192</v>
      </c>
      <c r="D31" s="163" t="s">
        <v>1745</v>
      </c>
      <c r="E31" s="164">
        <v>31</v>
      </c>
    </row>
    <row r="32" spans="1:5" ht="15" x14ac:dyDescent="0.25">
      <c r="A32" s="163" t="s">
        <v>44</v>
      </c>
      <c r="B32" s="165">
        <v>411012</v>
      </c>
      <c r="C32" s="164">
        <v>20192</v>
      </c>
      <c r="D32" s="163" t="s">
        <v>1745</v>
      </c>
      <c r="E32" s="164">
        <v>44</v>
      </c>
    </row>
    <row r="33" spans="1:5" ht="15" x14ac:dyDescent="0.25">
      <c r="A33" s="163" t="s">
        <v>1434</v>
      </c>
      <c r="B33" s="165">
        <v>241091</v>
      </c>
      <c r="C33" s="164">
        <v>20192</v>
      </c>
      <c r="D33" s="163" t="s">
        <v>1745</v>
      </c>
      <c r="E33" s="164">
        <v>4</v>
      </c>
    </row>
    <row r="34" spans="1:5" ht="15" x14ac:dyDescent="0.25">
      <c r="A34" s="163" t="s">
        <v>1385</v>
      </c>
      <c r="B34" s="165">
        <v>261135</v>
      </c>
      <c r="C34" s="164">
        <v>20192</v>
      </c>
      <c r="D34" s="163" t="s">
        <v>1745</v>
      </c>
      <c r="E34" s="164">
        <v>7</v>
      </c>
    </row>
    <row r="35" spans="1:5" ht="15" x14ac:dyDescent="0.25">
      <c r="A35" s="163" t="s">
        <v>811</v>
      </c>
      <c r="B35" s="165">
        <v>261123</v>
      </c>
      <c r="C35" s="164">
        <v>20192</v>
      </c>
      <c r="D35" s="163" t="s">
        <v>1745</v>
      </c>
      <c r="E35" s="164">
        <v>5</v>
      </c>
    </row>
    <row r="36" spans="1:5" ht="15" x14ac:dyDescent="0.25">
      <c r="A36" s="163" t="s">
        <v>449</v>
      </c>
      <c r="B36" s="165">
        <v>241023</v>
      </c>
      <c r="C36" s="164">
        <v>20192</v>
      </c>
      <c r="D36" s="163" t="s">
        <v>1745</v>
      </c>
      <c r="E36" s="164">
        <v>29</v>
      </c>
    </row>
    <row r="37" spans="1:5" ht="15" x14ac:dyDescent="0.25">
      <c r="A37" s="163" t="s">
        <v>1455</v>
      </c>
      <c r="B37" s="165">
        <v>261025</v>
      </c>
      <c r="C37" s="164">
        <v>20192</v>
      </c>
      <c r="D37" s="163" t="s">
        <v>1745</v>
      </c>
      <c r="E37" s="164">
        <v>5</v>
      </c>
    </row>
    <row r="38" spans="1:5" ht="15" x14ac:dyDescent="0.25">
      <c r="A38" s="163" t="s">
        <v>432</v>
      </c>
      <c r="B38" s="165">
        <v>161018</v>
      </c>
      <c r="C38" s="164">
        <v>20192</v>
      </c>
      <c r="D38" s="163" t="s">
        <v>1745</v>
      </c>
      <c r="E38" s="164">
        <v>4</v>
      </c>
    </row>
    <row r="39" spans="1:5" ht="15" x14ac:dyDescent="0.25">
      <c r="A39" s="163" t="s">
        <v>433</v>
      </c>
      <c r="B39" s="165">
        <v>161118</v>
      </c>
      <c r="C39" s="164">
        <v>20192</v>
      </c>
      <c r="D39" s="163" t="s">
        <v>1745</v>
      </c>
      <c r="E39" s="164">
        <v>12</v>
      </c>
    </row>
    <row r="40" spans="1:5" ht="15" x14ac:dyDescent="0.25">
      <c r="A40" s="163" t="s">
        <v>1043</v>
      </c>
      <c r="B40" s="165">
        <v>231020</v>
      </c>
      <c r="C40" s="164">
        <v>20192</v>
      </c>
      <c r="D40" s="163" t="s">
        <v>1745</v>
      </c>
      <c r="E40" s="164">
        <v>5</v>
      </c>
    </row>
    <row r="41" spans="1:5" ht="15" x14ac:dyDescent="0.25">
      <c r="A41" s="163" t="s">
        <v>1727</v>
      </c>
      <c r="B41" s="165">
        <v>111017</v>
      </c>
      <c r="C41" s="164">
        <v>20192</v>
      </c>
      <c r="D41" s="163" t="s">
        <v>1745</v>
      </c>
      <c r="E41" s="164">
        <v>41</v>
      </c>
    </row>
    <row r="42" spans="1:5" ht="15" x14ac:dyDescent="0.25">
      <c r="A42" s="163" t="s">
        <v>678</v>
      </c>
      <c r="B42" s="165">
        <v>211027</v>
      </c>
      <c r="C42" s="164">
        <v>20192</v>
      </c>
      <c r="D42" s="163" t="s">
        <v>1745</v>
      </c>
      <c r="E42" s="164">
        <v>9</v>
      </c>
    </row>
    <row r="43" spans="1:5" ht="30" x14ac:dyDescent="0.25">
      <c r="A43" s="163" t="s">
        <v>996</v>
      </c>
      <c r="B43" s="165">
        <v>211127</v>
      </c>
      <c r="C43" s="164">
        <v>20192</v>
      </c>
      <c r="D43" s="163" t="s">
        <v>1745</v>
      </c>
      <c r="E43" s="164">
        <v>2</v>
      </c>
    </row>
    <row r="44" spans="1:5" ht="15" x14ac:dyDescent="0.25">
      <c r="A44" s="163" t="s">
        <v>834</v>
      </c>
      <c r="B44" s="165">
        <v>261014</v>
      </c>
      <c r="C44" s="164">
        <v>20192</v>
      </c>
      <c r="D44" s="163" t="s">
        <v>1745</v>
      </c>
      <c r="E44" s="164">
        <v>15</v>
      </c>
    </row>
    <row r="45" spans="1:5" ht="15" x14ac:dyDescent="0.25">
      <c r="A45" s="163" t="s">
        <v>1562</v>
      </c>
      <c r="B45" s="165">
        <v>111117</v>
      </c>
      <c r="C45" s="164">
        <v>20192</v>
      </c>
      <c r="D45" s="163" t="s">
        <v>1745</v>
      </c>
      <c r="E45" s="164">
        <v>33</v>
      </c>
    </row>
    <row r="46" spans="1:5" ht="15" x14ac:dyDescent="0.25">
      <c r="A46" s="163" t="s">
        <v>1239</v>
      </c>
      <c r="B46" s="165">
        <v>491027</v>
      </c>
      <c r="C46" s="164">
        <v>20192</v>
      </c>
      <c r="D46" s="163" t="s">
        <v>1745</v>
      </c>
      <c r="E46" s="164">
        <v>10</v>
      </c>
    </row>
    <row r="47" spans="1:5" ht="15" x14ac:dyDescent="0.25">
      <c r="A47" s="163" t="s">
        <v>54</v>
      </c>
      <c r="B47" s="165">
        <v>121041</v>
      </c>
      <c r="C47" s="164">
        <v>20192</v>
      </c>
      <c r="D47" s="163" t="s">
        <v>1745</v>
      </c>
      <c r="E47" s="164">
        <v>50</v>
      </c>
    </row>
    <row r="48" spans="1:5" ht="15" x14ac:dyDescent="0.25">
      <c r="A48" s="163" t="s">
        <v>122</v>
      </c>
      <c r="B48" s="165">
        <v>121043</v>
      </c>
      <c r="C48" s="164">
        <v>20192</v>
      </c>
      <c r="D48" s="163" t="s">
        <v>1745</v>
      </c>
      <c r="E48" s="164">
        <v>34</v>
      </c>
    </row>
    <row r="49" spans="1:5" ht="15" x14ac:dyDescent="0.25">
      <c r="A49" s="163" t="s">
        <v>19</v>
      </c>
      <c r="B49" s="165">
        <v>111011</v>
      </c>
      <c r="C49" s="164">
        <v>20192</v>
      </c>
      <c r="D49" s="163" t="s">
        <v>1745</v>
      </c>
      <c r="E49" s="164">
        <v>206</v>
      </c>
    </row>
    <row r="50" spans="1:5" ht="30" x14ac:dyDescent="0.25">
      <c r="A50" s="163" t="s">
        <v>853</v>
      </c>
      <c r="B50" s="165">
        <v>111013</v>
      </c>
      <c r="C50" s="164">
        <v>20192</v>
      </c>
      <c r="D50" s="163" t="s">
        <v>1745</v>
      </c>
      <c r="E50" s="164">
        <v>175</v>
      </c>
    </row>
    <row r="51" spans="1:5" ht="15" x14ac:dyDescent="0.25">
      <c r="A51" s="163" t="s">
        <v>716</v>
      </c>
      <c r="B51" s="165">
        <v>242034</v>
      </c>
      <c r="C51" s="164">
        <v>20192</v>
      </c>
      <c r="D51" s="163" t="s">
        <v>1745</v>
      </c>
      <c r="E51" s="164">
        <v>3</v>
      </c>
    </row>
    <row r="52" spans="1:5" ht="30" x14ac:dyDescent="0.25">
      <c r="A52" s="163" t="s">
        <v>864</v>
      </c>
      <c r="B52" s="165">
        <v>241028</v>
      </c>
      <c r="C52" s="164">
        <v>20192</v>
      </c>
      <c r="D52" s="163" t="s">
        <v>1745</v>
      </c>
      <c r="E52" s="164">
        <v>21</v>
      </c>
    </row>
    <row r="53" spans="1:5" ht="30" x14ac:dyDescent="0.25">
      <c r="A53" s="163" t="s">
        <v>1422</v>
      </c>
      <c r="B53" s="165">
        <v>281179</v>
      </c>
      <c r="C53" s="164">
        <v>20192</v>
      </c>
      <c r="D53" s="163" t="s">
        <v>1745</v>
      </c>
      <c r="E53" s="164">
        <v>10</v>
      </c>
    </row>
    <row r="54" spans="1:5" ht="15" x14ac:dyDescent="0.25">
      <c r="A54" s="163" t="s">
        <v>1525</v>
      </c>
      <c r="B54" s="165">
        <v>281073</v>
      </c>
      <c r="C54" s="164">
        <v>20192</v>
      </c>
      <c r="D54" s="163" t="s">
        <v>1745</v>
      </c>
      <c r="E54" s="164">
        <v>39</v>
      </c>
    </row>
    <row r="55" spans="1:5" ht="15" x14ac:dyDescent="0.25">
      <c r="A55" s="163" t="s">
        <v>1606</v>
      </c>
      <c r="B55" s="165">
        <v>281071</v>
      </c>
      <c r="C55" s="164">
        <v>20192</v>
      </c>
      <c r="D55" s="163" t="s">
        <v>1745</v>
      </c>
      <c r="E55" s="164">
        <v>58</v>
      </c>
    </row>
    <row r="56" spans="1:5" ht="15" x14ac:dyDescent="0.25">
      <c r="A56" s="163" t="s">
        <v>1607</v>
      </c>
      <c r="B56" s="165">
        <v>281072</v>
      </c>
      <c r="C56" s="164">
        <v>20192</v>
      </c>
      <c r="D56" s="163" t="s">
        <v>1745</v>
      </c>
      <c r="E56" s="164">
        <v>75</v>
      </c>
    </row>
    <row r="57" spans="1:5" ht="15" x14ac:dyDescent="0.25">
      <c r="A57" s="163" t="s">
        <v>1649</v>
      </c>
      <c r="B57" s="165">
        <v>281020</v>
      </c>
      <c r="C57" s="164">
        <v>20192</v>
      </c>
      <c r="D57" s="163" t="s">
        <v>1745</v>
      </c>
      <c r="E57" s="164">
        <v>12</v>
      </c>
    </row>
    <row r="58" spans="1:5" ht="15" x14ac:dyDescent="0.25">
      <c r="A58" s="163" t="s">
        <v>48</v>
      </c>
      <c r="B58" s="165">
        <v>111031</v>
      </c>
      <c r="C58" s="164">
        <v>20192</v>
      </c>
      <c r="D58" s="163" t="s">
        <v>1745</v>
      </c>
      <c r="E58" s="164">
        <v>96</v>
      </c>
    </row>
    <row r="59" spans="1:5" ht="15" x14ac:dyDescent="0.25">
      <c r="A59" s="163" t="s">
        <v>877</v>
      </c>
      <c r="B59" s="165">
        <v>461014</v>
      </c>
      <c r="C59" s="164">
        <v>20192</v>
      </c>
      <c r="D59" s="163" t="s">
        <v>1745</v>
      </c>
      <c r="E59" s="164">
        <v>15</v>
      </c>
    </row>
    <row r="60" spans="1:5" ht="15" x14ac:dyDescent="0.25">
      <c r="A60" s="163" t="s">
        <v>1391</v>
      </c>
      <c r="B60" s="165">
        <v>431023</v>
      </c>
      <c r="C60" s="164">
        <v>20192</v>
      </c>
      <c r="D60" s="163" t="s">
        <v>1745</v>
      </c>
      <c r="E60" s="164">
        <v>72</v>
      </c>
    </row>
    <row r="61" spans="1:5" ht="15" x14ac:dyDescent="0.25">
      <c r="A61" s="163" t="s">
        <v>1353</v>
      </c>
      <c r="B61" s="165">
        <v>451015</v>
      </c>
      <c r="C61" s="164">
        <v>20192</v>
      </c>
      <c r="D61" s="163" t="s">
        <v>1745</v>
      </c>
      <c r="E61" s="164">
        <v>7</v>
      </c>
    </row>
    <row r="62" spans="1:5" ht="15" x14ac:dyDescent="0.25">
      <c r="A62" s="163" t="s">
        <v>1376</v>
      </c>
      <c r="B62" s="165">
        <v>121040</v>
      </c>
      <c r="C62" s="164">
        <v>20192</v>
      </c>
      <c r="D62" s="163" t="s">
        <v>1745</v>
      </c>
      <c r="E62" s="164">
        <v>20</v>
      </c>
    </row>
    <row r="63" spans="1:5" ht="15" x14ac:dyDescent="0.25">
      <c r="A63" s="163" t="s">
        <v>45</v>
      </c>
      <c r="B63" s="165">
        <v>431011</v>
      </c>
      <c r="C63" s="164">
        <v>20192</v>
      </c>
      <c r="D63" s="163" t="s">
        <v>1745</v>
      </c>
      <c r="E63" s="164">
        <v>165</v>
      </c>
    </row>
    <row r="64" spans="1:5" ht="15" x14ac:dyDescent="0.25">
      <c r="A64" s="163" t="s">
        <v>47</v>
      </c>
      <c r="B64" s="165">
        <v>281041</v>
      </c>
      <c r="C64" s="164">
        <v>20192</v>
      </c>
      <c r="D64" s="163" t="s">
        <v>1745</v>
      </c>
      <c r="E64" s="164">
        <v>139</v>
      </c>
    </row>
    <row r="65" spans="1:5" ht="30" x14ac:dyDescent="0.25">
      <c r="A65" s="163" t="s">
        <v>1311</v>
      </c>
      <c r="B65" s="165">
        <v>261061</v>
      </c>
      <c r="C65" s="164">
        <v>20192</v>
      </c>
      <c r="D65" s="163" t="s">
        <v>1745</v>
      </c>
      <c r="E65" s="164">
        <v>11</v>
      </c>
    </row>
    <row r="66" spans="1:5" ht="15" x14ac:dyDescent="0.25">
      <c r="A66" s="163" t="s">
        <v>1373</v>
      </c>
      <c r="B66" s="165">
        <v>242039</v>
      </c>
      <c r="C66" s="164">
        <v>20192</v>
      </c>
      <c r="D66" s="163" t="s">
        <v>1745</v>
      </c>
      <c r="E66" s="164">
        <v>6</v>
      </c>
    </row>
    <row r="67" spans="1:5" ht="15" x14ac:dyDescent="0.25">
      <c r="A67" s="163" t="s">
        <v>1728</v>
      </c>
      <c r="B67" s="165">
        <v>111059</v>
      </c>
      <c r="C67" s="164">
        <v>20192</v>
      </c>
      <c r="D67" s="163" t="s">
        <v>1745</v>
      </c>
      <c r="E67" s="164">
        <v>41</v>
      </c>
    </row>
    <row r="68" spans="1:5" ht="15" x14ac:dyDescent="0.25">
      <c r="A68" s="163" t="s">
        <v>891</v>
      </c>
      <c r="B68" s="165">
        <v>461013</v>
      </c>
      <c r="C68" s="164">
        <v>20192</v>
      </c>
      <c r="D68" s="163" t="s">
        <v>1745</v>
      </c>
      <c r="E68" s="164">
        <v>10</v>
      </c>
    </row>
    <row r="69" spans="1:5" ht="30" x14ac:dyDescent="0.25">
      <c r="A69" s="163" t="s">
        <v>896</v>
      </c>
      <c r="B69" s="165">
        <v>461029</v>
      </c>
      <c r="C69" s="164">
        <v>20192</v>
      </c>
      <c r="D69" s="163" t="s">
        <v>1745</v>
      </c>
      <c r="E69" s="164">
        <v>7</v>
      </c>
    </row>
    <row r="70" spans="1:5" ht="15" x14ac:dyDescent="0.25">
      <c r="A70" s="163" t="s">
        <v>1317</v>
      </c>
      <c r="B70" s="165">
        <v>451017</v>
      </c>
      <c r="C70" s="164">
        <v>20192</v>
      </c>
      <c r="D70" s="163" t="s">
        <v>1745</v>
      </c>
      <c r="E70" s="164">
        <v>20</v>
      </c>
    </row>
    <row r="71" spans="1:5" ht="30" x14ac:dyDescent="0.25">
      <c r="A71" s="163" t="s">
        <v>1471</v>
      </c>
      <c r="B71" s="165">
        <v>251070</v>
      </c>
      <c r="C71" s="164">
        <v>20192</v>
      </c>
      <c r="D71" s="163" t="s">
        <v>1745</v>
      </c>
      <c r="E71" s="164">
        <v>7</v>
      </c>
    </row>
    <row r="72" spans="1:5" ht="15" x14ac:dyDescent="0.25">
      <c r="A72" s="163" t="s">
        <v>983</v>
      </c>
      <c r="B72" s="165">
        <v>371011</v>
      </c>
      <c r="C72" s="164">
        <v>20192</v>
      </c>
      <c r="D72" s="163" t="s">
        <v>1745</v>
      </c>
      <c r="E72" s="164">
        <v>3</v>
      </c>
    </row>
    <row r="73" spans="1:5" ht="30" x14ac:dyDescent="0.25">
      <c r="A73" s="163" t="s">
        <v>909</v>
      </c>
      <c r="B73" s="165">
        <v>371111</v>
      </c>
      <c r="C73" s="164">
        <v>20192</v>
      </c>
      <c r="D73" s="163" t="s">
        <v>1745</v>
      </c>
      <c r="E73" s="164">
        <v>52</v>
      </c>
    </row>
    <row r="74" spans="1:5" ht="15" x14ac:dyDescent="0.25">
      <c r="A74" s="163" t="s">
        <v>984</v>
      </c>
      <c r="B74" s="165">
        <v>371012</v>
      </c>
      <c r="C74" s="164">
        <v>20192</v>
      </c>
      <c r="D74" s="163" t="s">
        <v>1745</v>
      </c>
      <c r="E74" s="164">
        <v>9</v>
      </c>
    </row>
    <row r="75" spans="1:5" ht="15" x14ac:dyDescent="0.25">
      <c r="A75" s="163" t="s">
        <v>457</v>
      </c>
      <c r="B75" s="165">
        <v>261024</v>
      </c>
      <c r="C75" s="164">
        <v>20192</v>
      </c>
      <c r="D75" s="163" t="s">
        <v>1745</v>
      </c>
      <c r="E75" s="164">
        <v>10</v>
      </c>
    </row>
    <row r="76" spans="1:5" ht="15" x14ac:dyDescent="0.25">
      <c r="A76" s="163" t="s">
        <v>97</v>
      </c>
      <c r="B76" s="165">
        <v>121039</v>
      </c>
      <c r="C76" s="164">
        <v>20192</v>
      </c>
      <c r="D76" s="163" t="s">
        <v>1745</v>
      </c>
      <c r="E76" s="164">
        <v>26</v>
      </c>
    </row>
    <row r="77" spans="1:5" ht="15" x14ac:dyDescent="0.25">
      <c r="A77" s="163" t="s">
        <v>1480</v>
      </c>
      <c r="B77" s="165">
        <v>271027</v>
      </c>
      <c r="C77" s="164">
        <v>20192</v>
      </c>
      <c r="D77" s="163" t="s">
        <v>1745</v>
      </c>
      <c r="E77" s="164">
        <v>8</v>
      </c>
    </row>
    <row r="78" spans="1:5" ht="15" x14ac:dyDescent="0.25">
      <c r="A78" s="163" t="s">
        <v>1390</v>
      </c>
      <c r="B78" s="165">
        <v>271026</v>
      </c>
      <c r="C78" s="164">
        <v>20192</v>
      </c>
      <c r="D78" s="163" t="s">
        <v>1745</v>
      </c>
      <c r="E78" s="164">
        <v>26</v>
      </c>
    </row>
    <row r="79" spans="1:5" ht="30" x14ac:dyDescent="0.25">
      <c r="A79" s="163" t="s">
        <v>1456</v>
      </c>
      <c r="B79" s="165">
        <v>361052</v>
      </c>
      <c r="C79" s="164">
        <v>20192</v>
      </c>
      <c r="D79" s="163" t="s">
        <v>1745</v>
      </c>
      <c r="E79" s="164">
        <v>11</v>
      </c>
    </row>
    <row r="80" spans="1:5" ht="15" x14ac:dyDescent="0.25">
      <c r="A80" s="163" t="s">
        <v>703</v>
      </c>
      <c r="B80" s="165">
        <v>361065</v>
      </c>
      <c r="C80" s="164">
        <v>20192</v>
      </c>
      <c r="D80" s="163" t="s">
        <v>1745</v>
      </c>
      <c r="E80" s="164">
        <v>2</v>
      </c>
    </row>
    <row r="81" spans="1:5" ht="15" x14ac:dyDescent="0.25">
      <c r="A81" s="163" t="s">
        <v>26</v>
      </c>
      <c r="B81" s="165">
        <v>431013</v>
      </c>
      <c r="C81" s="164">
        <v>20192</v>
      </c>
      <c r="D81" s="163" t="s">
        <v>1745</v>
      </c>
      <c r="E81" s="164">
        <v>88</v>
      </c>
    </row>
    <row r="82" spans="1:5" ht="15" x14ac:dyDescent="0.25">
      <c r="A82" s="163" t="s">
        <v>914</v>
      </c>
      <c r="B82" s="165">
        <v>421017</v>
      </c>
      <c r="C82" s="164">
        <v>20192</v>
      </c>
      <c r="D82" s="163" t="s">
        <v>1745</v>
      </c>
      <c r="E82" s="164">
        <v>23</v>
      </c>
    </row>
    <row r="83" spans="1:5" ht="15" x14ac:dyDescent="0.25">
      <c r="A83" s="163" t="s">
        <v>1503</v>
      </c>
      <c r="B83" s="165">
        <v>261026</v>
      </c>
      <c r="C83" s="164">
        <v>20192</v>
      </c>
      <c r="D83" s="163" t="s">
        <v>1745</v>
      </c>
      <c r="E83" s="164">
        <v>3</v>
      </c>
    </row>
    <row r="84" spans="1:5" ht="15" x14ac:dyDescent="0.25">
      <c r="A84" s="163" t="s">
        <v>919</v>
      </c>
      <c r="B84" s="165">
        <v>281128</v>
      </c>
      <c r="C84" s="164">
        <v>20192</v>
      </c>
      <c r="D84" s="163" t="s">
        <v>1745</v>
      </c>
      <c r="E84" s="164">
        <v>21</v>
      </c>
    </row>
    <row r="85" spans="1:5" ht="15" x14ac:dyDescent="0.25">
      <c r="A85" s="163" t="s">
        <v>1412</v>
      </c>
      <c r="B85" s="165">
        <v>251111</v>
      </c>
      <c r="C85" s="164">
        <v>20192</v>
      </c>
      <c r="D85" s="163" t="s">
        <v>1745</v>
      </c>
      <c r="E85" s="164">
        <v>1</v>
      </c>
    </row>
    <row r="86" spans="1:5" ht="15" x14ac:dyDescent="0.25">
      <c r="A86" s="163" t="s">
        <v>1460</v>
      </c>
      <c r="B86" s="165">
        <v>231036</v>
      </c>
      <c r="C86" s="164">
        <v>20192</v>
      </c>
      <c r="D86" s="163" t="s">
        <v>1745</v>
      </c>
      <c r="E86" s="164">
        <v>46</v>
      </c>
    </row>
    <row r="87" spans="1:5" ht="15" x14ac:dyDescent="0.25">
      <c r="A87" s="163" t="s">
        <v>1505</v>
      </c>
      <c r="B87" s="165">
        <v>121056</v>
      </c>
      <c r="C87" s="164">
        <v>20192</v>
      </c>
      <c r="D87" s="163" t="s">
        <v>1745</v>
      </c>
      <c r="E87" s="164">
        <v>36</v>
      </c>
    </row>
    <row r="88" spans="1:5" ht="15" x14ac:dyDescent="0.25">
      <c r="A88" s="163" t="s">
        <v>1202</v>
      </c>
      <c r="B88" s="165">
        <v>121055</v>
      </c>
      <c r="C88" s="164">
        <v>20192</v>
      </c>
      <c r="D88" s="163" t="s">
        <v>1745</v>
      </c>
      <c r="E88" s="164">
        <v>31</v>
      </c>
    </row>
    <row r="89" spans="1:5" ht="15" x14ac:dyDescent="0.25">
      <c r="A89" s="163" t="s">
        <v>702</v>
      </c>
      <c r="B89" s="165">
        <v>211028</v>
      </c>
      <c r="C89" s="164">
        <v>20192</v>
      </c>
      <c r="D89" s="163" t="s">
        <v>1745</v>
      </c>
      <c r="E89" s="164">
        <v>7</v>
      </c>
    </row>
    <row r="90" spans="1:5" ht="15" x14ac:dyDescent="0.25">
      <c r="A90" s="163" t="s">
        <v>72</v>
      </c>
      <c r="B90" s="165">
        <v>281114</v>
      </c>
      <c r="C90" s="164">
        <v>20192</v>
      </c>
      <c r="D90" s="163" t="s">
        <v>1745</v>
      </c>
      <c r="E90" s="164">
        <v>34</v>
      </c>
    </row>
    <row r="91" spans="1:5" ht="15" x14ac:dyDescent="0.25">
      <c r="A91" s="163" t="s">
        <v>693</v>
      </c>
      <c r="B91" s="165">
        <v>491011</v>
      </c>
      <c r="C91" s="164">
        <v>20192</v>
      </c>
      <c r="D91" s="163" t="s">
        <v>1745</v>
      </c>
      <c r="E91" s="164">
        <v>22</v>
      </c>
    </row>
    <row r="92" spans="1:5" ht="15" x14ac:dyDescent="0.25">
      <c r="A92" s="163" t="s">
        <v>28</v>
      </c>
      <c r="B92" s="165">
        <v>381011</v>
      </c>
      <c r="C92" s="164">
        <v>20192</v>
      </c>
      <c r="D92" s="163" t="s">
        <v>1745</v>
      </c>
      <c r="E92" s="164">
        <v>258</v>
      </c>
    </row>
    <row r="93" spans="1:5" ht="15" x14ac:dyDescent="0.25">
      <c r="A93" s="163" t="s">
        <v>29</v>
      </c>
      <c r="B93" s="165">
        <v>381012</v>
      </c>
      <c r="C93" s="164">
        <v>20192</v>
      </c>
      <c r="D93" s="163" t="s">
        <v>1745</v>
      </c>
      <c r="E93" s="164">
        <v>176</v>
      </c>
    </row>
    <row r="94" spans="1:5" ht="15" x14ac:dyDescent="0.25">
      <c r="A94" s="163" t="s">
        <v>92</v>
      </c>
      <c r="B94" s="165">
        <v>381013</v>
      </c>
      <c r="C94" s="164">
        <v>20192</v>
      </c>
      <c r="D94" s="163" t="s">
        <v>1745</v>
      </c>
      <c r="E94" s="164">
        <v>91</v>
      </c>
    </row>
    <row r="95" spans="1:5" ht="15" x14ac:dyDescent="0.25">
      <c r="A95" s="163" t="s">
        <v>468</v>
      </c>
      <c r="B95" s="165">
        <v>381023</v>
      </c>
      <c r="C95" s="164">
        <v>20192</v>
      </c>
      <c r="D95" s="163" t="s">
        <v>1745</v>
      </c>
      <c r="E95" s="164">
        <v>57</v>
      </c>
    </row>
    <row r="96" spans="1:5" ht="15" x14ac:dyDescent="0.25">
      <c r="A96" s="163" t="s">
        <v>138</v>
      </c>
      <c r="B96" s="165">
        <v>471012</v>
      </c>
      <c r="C96" s="164">
        <v>20192</v>
      </c>
      <c r="D96" s="163" t="s">
        <v>1745</v>
      </c>
      <c r="E96" s="164">
        <v>173</v>
      </c>
    </row>
    <row r="97" spans="1:5" ht="15" x14ac:dyDescent="0.25">
      <c r="A97" s="163" t="s">
        <v>188</v>
      </c>
      <c r="B97" s="165">
        <v>991015</v>
      </c>
      <c r="C97" s="164">
        <v>20192</v>
      </c>
      <c r="D97" s="163" t="s">
        <v>1745</v>
      </c>
      <c r="E97" s="164">
        <v>30</v>
      </c>
    </row>
    <row r="98" spans="1:5" ht="15" x14ac:dyDescent="0.25">
      <c r="A98" s="163" t="s">
        <v>942</v>
      </c>
      <c r="B98" s="165">
        <v>471023</v>
      </c>
      <c r="C98" s="164">
        <v>20192</v>
      </c>
      <c r="D98" s="163" t="s">
        <v>1745</v>
      </c>
      <c r="E98" s="164">
        <v>6</v>
      </c>
    </row>
    <row r="99" spans="1:5" ht="15" x14ac:dyDescent="0.25">
      <c r="A99" s="163" t="s">
        <v>943</v>
      </c>
      <c r="B99" s="165">
        <v>451011</v>
      </c>
      <c r="C99" s="164">
        <v>20192</v>
      </c>
      <c r="D99" s="163" t="s">
        <v>1745</v>
      </c>
      <c r="E99" s="164">
        <v>14</v>
      </c>
    </row>
    <row r="100" spans="1:5" ht="15" x14ac:dyDescent="0.25">
      <c r="A100" s="163" t="s">
        <v>30</v>
      </c>
      <c r="B100" s="165">
        <v>411015</v>
      </c>
      <c r="C100" s="164">
        <v>20192</v>
      </c>
      <c r="D100" s="163" t="s">
        <v>1745</v>
      </c>
      <c r="E100" s="164">
        <v>13</v>
      </c>
    </row>
    <row r="101" spans="1:5" ht="15" x14ac:dyDescent="0.25">
      <c r="A101" s="163" t="s">
        <v>76</v>
      </c>
      <c r="B101" s="165">
        <v>281115</v>
      </c>
      <c r="C101" s="164">
        <v>20192</v>
      </c>
      <c r="D101" s="163" t="s">
        <v>1745</v>
      </c>
      <c r="E101" s="164">
        <v>9</v>
      </c>
    </row>
    <row r="102" spans="1:5" ht="15" x14ac:dyDescent="0.25">
      <c r="A102" s="163" t="s">
        <v>714</v>
      </c>
      <c r="B102" s="165">
        <v>231022</v>
      </c>
      <c r="C102" s="164">
        <v>20192</v>
      </c>
      <c r="D102" s="163" t="s">
        <v>1745</v>
      </c>
      <c r="E102" s="164">
        <v>6</v>
      </c>
    </row>
    <row r="103" spans="1:5" ht="15" x14ac:dyDescent="0.25">
      <c r="A103" s="163" t="s">
        <v>1461</v>
      </c>
      <c r="B103" s="165">
        <v>231070</v>
      </c>
      <c r="C103" s="164">
        <v>20192</v>
      </c>
      <c r="D103" s="163" t="s">
        <v>1745</v>
      </c>
      <c r="E103" s="164">
        <v>31</v>
      </c>
    </row>
    <row r="104" spans="1:5" ht="15" x14ac:dyDescent="0.25">
      <c r="A104" s="163" t="s">
        <v>1012</v>
      </c>
      <c r="B104" s="165">
        <v>471011</v>
      </c>
      <c r="C104" s="164">
        <v>20192</v>
      </c>
      <c r="D104" s="163" t="s">
        <v>1745</v>
      </c>
      <c r="E104" s="164">
        <v>28</v>
      </c>
    </row>
    <row r="105" spans="1:5" ht="30" x14ac:dyDescent="0.25">
      <c r="A105" s="163" t="s">
        <v>1441</v>
      </c>
      <c r="B105" s="165">
        <v>111029</v>
      </c>
      <c r="C105" s="164">
        <v>20192</v>
      </c>
      <c r="D105" s="163" t="s">
        <v>1745</v>
      </c>
      <c r="E105" s="164">
        <v>4</v>
      </c>
    </row>
    <row r="106" spans="1:5" ht="15" x14ac:dyDescent="0.25">
      <c r="A106" s="163" t="s">
        <v>988</v>
      </c>
      <c r="B106" s="165">
        <v>202016</v>
      </c>
      <c r="C106" s="164">
        <v>20192</v>
      </c>
      <c r="D106" s="163" t="s">
        <v>1745</v>
      </c>
      <c r="E106" s="164">
        <v>6</v>
      </c>
    </row>
    <row r="107" spans="1:5" ht="15" x14ac:dyDescent="0.25">
      <c r="A107" s="163" t="s">
        <v>710</v>
      </c>
      <c r="B107" s="165">
        <v>241049</v>
      </c>
      <c r="C107" s="164">
        <v>20192</v>
      </c>
      <c r="D107" s="163" t="s">
        <v>1745</v>
      </c>
      <c r="E107" s="164">
        <v>25</v>
      </c>
    </row>
    <row r="108" spans="1:5" ht="15" x14ac:dyDescent="0.25">
      <c r="A108" s="163" t="s">
        <v>1049</v>
      </c>
      <c r="B108" s="165">
        <v>321038</v>
      </c>
      <c r="C108" s="164">
        <v>20192</v>
      </c>
      <c r="D108" s="163" t="s">
        <v>1745</v>
      </c>
      <c r="E108" s="164">
        <v>70</v>
      </c>
    </row>
    <row r="109" spans="1:5" ht="15" x14ac:dyDescent="0.25">
      <c r="A109" s="163" t="s">
        <v>1347</v>
      </c>
      <c r="B109" s="165">
        <v>321138</v>
      </c>
      <c r="C109" s="164">
        <v>20192</v>
      </c>
      <c r="D109" s="163" t="s">
        <v>1745</v>
      </c>
      <c r="E109" s="164">
        <v>55</v>
      </c>
    </row>
    <row r="110" spans="1:5" ht="15" x14ac:dyDescent="0.25">
      <c r="A110" s="163" t="s">
        <v>465</v>
      </c>
      <c r="B110" s="165">
        <v>321039</v>
      </c>
      <c r="C110" s="164">
        <v>20192</v>
      </c>
      <c r="D110" s="163" t="s">
        <v>1745</v>
      </c>
      <c r="E110" s="164">
        <v>3</v>
      </c>
    </row>
    <row r="111" spans="1:5" ht="15" x14ac:dyDescent="0.25">
      <c r="A111" s="163" t="s">
        <v>1401</v>
      </c>
      <c r="B111" s="165">
        <v>281015</v>
      </c>
      <c r="C111" s="164">
        <v>20192</v>
      </c>
      <c r="D111" s="163" t="s">
        <v>1745</v>
      </c>
      <c r="E111" s="164">
        <v>43</v>
      </c>
    </row>
    <row r="112" spans="1:5" ht="15" x14ac:dyDescent="0.25">
      <c r="A112" s="163" t="s">
        <v>1716</v>
      </c>
      <c r="B112" s="165">
        <v>121022</v>
      </c>
      <c r="C112" s="164">
        <v>20192</v>
      </c>
      <c r="D112" s="163" t="s">
        <v>1745</v>
      </c>
      <c r="E112" s="164">
        <v>59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7"/>
  <sheetViews>
    <sheetView zoomScale="120" zoomScaleNormal="120" workbookViewId="0">
      <selection activeCell="F381" sqref="F381"/>
    </sheetView>
  </sheetViews>
  <sheetFormatPr baseColWidth="10" defaultRowHeight="12.75" x14ac:dyDescent="0.2"/>
  <cols>
    <col min="1" max="1" width="48.42578125" style="76" customWidth="1"/>
    <col min="2" max="2" width="15.42578125" bestFit="1" customWidth="1"/>
    <col min="3" max="3" width="12.5703125" style="10" customWidth="1"/>
    <col min="4" max="4" width="9.42578125" style="10" customWidth="1"/>
    <col min="5" max="5" width="9.5703125" bestFit="1" customWidth="1"/>
    <col min="6" max="6" width="24.140625" bestFit="1" customWidth="1"/>
    <col min="7" max="7" width="18.5703125" customWidth="1"/>
  </cols>
  <sheetData>
    <row r="1" spans="1:9" s="4" customFormat="1" x14ac:dyDescent="0.2">
      <c r="A1" s="73" t="s">
        <v>210</v>
      </c>
      <c r="B1" s="8" t="s">
        <v>1294</v>
      </c>
      <c r="C1" s="9" t="s">
        <v>211</v>
      </c>
      <c r="D1" s="13" t="s">
        <v>212</v>
      </c>
      <c r="E1" s="45" t="s">
        <v>1067</v>
      </c>
      <c r="F1" s="9" t="s">
        <v>216</v>
      </c>
      <c r="G1" s="15" t="s">
        <v>1086</v>
      </c>
      <c r="I1" s="4" t="s">
        <v>672</v>
      </c>
    </row>
    <row r="2" spans="1:9" x14ac:dyDescent="0.2">
      <c r="A2" s="74" t="s">
        <v>105</v>
      </c>
      <c r="B2" s="37">
        <v>90</v>
      </c>
      <c r="C2" s="43">
        <v>251028</v>
      </c>
      <c r="D2" s="44">
        <v>251028</v>
      </c>
      <c r="F2" s="42" t="s">
        <v>1332</v>
      </c>
      <c r="I2" s="12" t="s">
        <v>676</v>
      </c>
    </row>
    <row r="3" spans="1:9" x14ac:dyDescent="0.2">
      <c r="A3" s="76" t="s">
        <v>146</v>
      </c>
      <c r="B3" s="42">
        <v>60</v>
      </c>
      <c r="C3" s="10">
        <v>251029</v>
      </c>
      <c r="D3" s="24">
        <v>251029</v>
      </c>
      <c r="F3" s="42" t="s">
        <v>281</v>
      </c>
    </row>
    <row r="4" spans="1:9" ht="25.5" x14ac:dyDescent="0.2">
      <c r="A4" s="75" t="s">
        <v>1450</v>
      </c>
      <c r="B4" s="42">
        <v>120</v>
      </c>
      <c r="C4" s="24">
        <v>251060</v>
      </c>
      <c r="D4" s="24">
        <v>251060</v>
      </c>
      <c r="F4" s="42" t="s">
        <v>281</v>
      </c>
    </row>
    <row r="5" spans="1:9" ht="15" x14ac:dyDescent="0.2">
      <c r="A5" s="75" t="s">
        <v>1574</v>
      </c>
      <c r="B5">
        <v>90</v>
      </c>
      <c r="C5" s="112" t="s">
        <v>1575</v>
      </c>
      <c r="D5" s="113">
        <v>251030</v>
      </c>
      <c r="E5" s="112" t="s">
        <v>1576</v>
      </c>
      <c r="F5" s="112" t="s">
        <v>281</v>
      </c>
    </row>
    <row r="6" spans="1:9" x14ac:dyDescent="0.2">
      <c r="A6" s="75" t="s">
        <v>990</v>
      </c>
      <c r="B6" s="42">
        <v>180</v>
      </c>
      <c r="C6" s="14">
        <v>251053</v>
      </c>
      <c r="D6" s="14">
        <v>251053</v>
      </c>
      <c r="F6" s="42" t="s">
        <v>281</v>
      </c>
      <c r="I6" s="4" t="s">
        <v>672</v>
      </c>
    </row>
    <row r="7" spans="1:9" ht="25.5" x14ac:dyDescent="0.2">
      <c r="A7" s="75" t="s">
        <v>1227</v>
      </c>
      <c r="B7" s="42">
        <v>90</v>
      </c>
      <c r="C7" s="14">
        <v>241082</v>
      </c>
      <c r="D7" s="14">
        <v>241082</v>
      </c>
      <c r="F7" s="42"/>
      <c r="I7" s="12" t="s">
        <v>675</v>
      </c>
    </row>
    <row r="8" spans="1:9" x14ac:dyDescent="0.2">
      <c r="A8" s="75" t="s">
        <v>1257</v>
      </c>
      <c r="B8" s="42">
        <v>120</v>
      </c>
      <c r="C8" s="14">
        <v>241050</v>
      </c>
      <c r="D8" s="14">
        <v>241050</v>
      </c>
      <c r="F8" s="42" t="s">
        <v>1541</v>
      </c>
    </row>
    <row r="9" spans="1:9" x14ac:dyDescent="0.2">
      <c r="A9" s="75" t="s">
        <v>1228</v>
      </c>
      <c r="B9" s="42">
        <v>90</v>
      </c>
      <c r="C9" s="10">
        <v>211039</v>
      </c>
      <c r="D9" s="25">
        <v>211039</v>
      </c>
      <c r="F9" s="42" t="s">
        <v>152</v>
      </c>
    </row>
    <row r="10" spans="1:9" x14ac:dyDescent="0.2">
      <c r="A10" s="75" t="s">
        <v>717</v>
      </c>
      <c r="B10" s="3">
        <v>90</v>
      </c>
      <c r="C10" s="10">
        <v>242056</v>
      </c>
      <c r="D10" s="25" t="s">
        <v>752</v>
      </c>
      <c r="F10" s="3" t="s">
        <v>390</v>
      </c>
    </row>
    <row r="11" spans="1:9" ht="25.5" x14ac:dyDescent="0.2">
      <c r="A11" s="77" t="s">
        <v>1428</v>
      </c>
      <c r="B11" s="70">
        <v>180</v>
      </c>
      <c r="C11" s="14">
        <v>241192</v>
      </c>
      <c r="D11" s="10">
        <v>241192</v>
      </c>
      <c r="F11" t="s">
        <v>166</v>
      </c>
    </row>
    <row r="12" spans="1:9" x14ac:dyDescent="0.2">
      <c r="A12" s="75" t="s">
        <v>753</v>
      </c>
      <c r="B12" s="42" t="s">
        <v>1295</v>
      </c>
      <c r="C12" s="14">
        <v>241077</v>
      </c>
      <c r="D12" s="24">
        <v>241077</v>
      </c>
      <c r="F12" s="42"/>
    </row>
    <row r="13" spans="1:9" ht="28.5" x14ac:dyDescent="0.4">
      <c r="A13" s="75" t="s">
        <v>1708</v>
      </c>
      <c r="B13" s="42">
        <v>120</v>
      </c>
      <c r="C13" s="10">
        <v>241054</v>
      </c>
      <c r="D13" s="25" t="s">
        <v>979</v>
      </c>
      <c r="F13" s="42" t="s">
        <v>1374</v>
      </c>
      <c r="G13" s="3"/>
      <c r="I13" s="27" t="s">
        <v>961</v>
      </c>
    </row>
    <row r="14" spans="1:9" ht="25.5" x14ac:dyDescent="0.2">
      <c r="A14" s="75" t="s">
        <v>1324</v>
      </c>
      <c r="B14" s="3">
        <v>180</v>
      </c>
      <c r="C14" s="14">
        <v>241087</v>
      </c>
      <c r="D14" s="14">
        <v>241087</v>
      </c>
      <c r="F14" s="3" t="s">
        <v>404</v>
      </c>
    </row>
    <row r="15" spans="1:9" x14ac:dyDescent="0.2">
      <c r="A15" s="75" t="s">
        <v>1326</v>
      </c>
      <c r="B15" s="3">
        <v>180</v>
      </c>
      <c r="C15" s="10">
        <v>241094</v>
      </c>
      <c r="D15" s="10">
        <v>241094</v>
      </c>
      <c r="F15" s="3" t="s">
        <v>194</v>
      </c>
    </row>
    <row r="16" spans="1:9" ht="25.5" x14ac:dyDescent="0.2">
      <c r="A16" s="75" t="s">
        <v>1258</v>
      </c>
      <c r="B16" s="42">
        <v>150</v>
      </c>
      <c r="C16" s="14">
        <v>251064</v>
      </c>
      <c r="D16" s="14">
        <v>251064</v>
      </c>
      <c r="F16" s="42" t="s">
        <v>102</v>
      </c>
    </row>
    <row r="17" spans="1:12" x14ac:dyDescent="0.2">
      <c r="A17" s="75" t="s">
        <v>1328</v>
      </c>
      <c r="B17" s="3">
        <v>90</v>
      </c>
      <c r="C17" s="10">
        <v>241093</v>
      </c>
      <c r="D17" s="10">
        <v>241093</v>
      </c>
      <c r="F17" s="3" t="s">
        <v>1329</v>
      </c>
    </row>
    <row r="18" spans="1:12" x14ac:dyDescent="0.2">
      <c r="A18" s="77" t="s">
        <v>1654</v>
      </c>
      <c r="B18" s="70" t="s">
        <v>1656</v>
      </c>
      <c r="C18" s="24">
        <v>231030</v>
      </c>
      <c r="D18" s="24">
        <v>231030</v>
      </c>
      <c r="E18" s="26"/>
      <c r="F18" s="70" t="s">
        <v>691</v>
      </c>
    </row>
    <row r="19" spans="1:12" x14ac:dyDescent="0.2">
      <c r="A19" s="75" t="s">
        <v>1199</v>
      </c>
      <c r="B19" s="42">
        <v>90</v>
      </c>
      <c r="C19" s="14">
        <v>231064</v>
      </c>
      <c r="D19" s="14">
        <v>231064</v>
      </c>
      <c r="E19" s="14"/>
      <c r="F19" s="42" t="s">
        <v>88</v>
      </c>
    </row>
    <row r="20" spans="1:12" ht="15" x14ac:dyDescent="0.2">
      <c r="A20" s="75" t="s">
        <v>1642</v>
      </c>
      <c r="B20" s="70" t="s">
        <v>1304</v>
      </c>
      <c r="C20" s="148">
        <v>111144</v>
      </c>
      <c r="D20" s="148">
        <v>111144</v>
      </c>
      <c r="E20" s="146"/>
      <c r="F20" s="37" t="s">
        <v>1203</v>
      </c>
    </row>
    <row r="21" spans="1:12" x14ac:dyDescent="0.2">
      <c r="A21" s="75" t="s">
        <v>1510</v>
      </c>
      <c r="B21" s="70">
        <v>120</v>
      </c>
      <c r="C21" s="14">
        <v>121123</v>
      </c>
      <c r="D21" s="14">
        <v>121123</v>
      </c>
      <c r="E21" s="3"/>
      <c r="F21" s="3" t="s">
        <v>123</v>
      </c>
      <c r="G21" s="3"/>
      <c r="H21" s="3"/>
      <c r="I21" s="3"/>
      <c r="J21" s="3"/>
      <c r="K21" s="3"/>
      <c r="L21" s="3"/>
    </row>
    <row r="22" spans="1:12" x14ac:dyDescent="0.2">
      <c r="A22" s="75" t="s">
        <v>754</v>
      </c>
      <c r="B22" s="42">
        <v>90</v>
      </c>
      <c r="C22" s="14">
        <v>201022</v>
      </c>
      <c r="D22" s="24">
        <v>201022</v>
      </c>
      <c r="F22" s="42" t="s">
        <v>235</v>
      </c>
    </row>
    <row r="23" spans="1:12" ht="25.5" x14ac:dyDescent="0.2">
      <c r="A23" s="75" t="s">
        <v>755</v>
      </c>
      <c r="B23" s="42">
        <v>90</v>
      </c>
      <c r="C23" s="10">
        <v>161011</v>
      </c>
      <c r="D23" s="24">
        <v>161011</v>
      </c>
      <c r="F23" s="42" t="s">
        <v>16</v>
      </c>
    </row>
    <row r="24" spans="1:12" ht="25.5" x14ac:dyDescent="0.2">
      <c r="A24" s="75" t="s">
        <v>756</v>
      </c>
      <c r="B24" s="42">
        <v>90</v>
      </c>
      <c r="C24" s="10">
        <v>161012</v>
      </c>
      <c r="D24" s="24" t="s">
        <v>757</v>
      </c>
      <c r="F24" s="42" t="s">
        <v>16</v>
      </c>
    </row>
    <row r="25" spans="1:12" x14ac:dyDescent="0.2">
      <c r="A25" s="77" t="s">
        <v>33</v>
      </c>
      <c r="B25" s="42">
        <v>60</v>
      </c>
      <c r="C25" s="10">
        <v>281014</v>
      </c>
      <c r="D25" s="24" t="s">
        <v>758</v>
      </c>
      <c r="F25" s="37" t="s">
        <v>1694</v>
      </c>
    </row>
    <row r="26" spans="1:12" x14ac:dyDescent="0.2">
      <c r="A26" s="75" t="s">
        <v>759</v>
      </c>
      <c r="B26" s="42" t="s">
        <v>1295</v>
      </c>
      <c r="C26" s="14">
        <v>111140</v>
      </c>
      <c r="D26" s="24">
        <v>111140</v>
      </c>
      <c r="F26" s="42"/>
    </row>
    <row r="27" spans="1:12" x14ac:dyDescent="0.2">
      <c r="A27" s="76" t="s">
        <v>36</v>
      </c>
      <c r="B27" s="42" t="s">
        <v>1295</v>
      </c>
      <c r="C27" s="10">
        <v>111041</v>
      </c>
      <c r="D27" s="24">
        <v>111041</v>
      </c>
      <c r="F27" s="42"/>
    </row>
    <row r="28" spans="1:12" x14ac:dyDescent="0.2">
      <c r="A28" s="76" t="s">
        <v>174</v>
      </c>
      <c r="B28" s="42" t="s">
        <v>1295</v>
      </c>
      <c r="C28" s="10">
        <v>111042</v>
      </c>
      <c r="D28" s="24" t="s">
        <v>760</v>
      </c>
      <c r="F28" s="42"/>
    </row>
    <row r="29" spans="1:12" x14ac:dyDescent="0.2">
      <c r="A29" s="75" t="s">
        <v>1233</v>
      </c>
      <c r="B29" s="42">
        <v>120</v>
      </c>
      <c r="C29" s="10">
        <v>111114</v>
      </c>
      <c r="D29" s="10">
        <v>111114</v>
      </c>
      <c r="F29" s="37" t="s">
        <v>199</v>
      </c>
    </row>
    <row r="30" spans="1:12" x14ac:dyDescent="0.2">
      <c r="A30" s="75" t="s">
        <v>1259</v>
      </c>
      <c r="B30" s="42">
        <v>120</v>
      </c>
      <c r="C30" s="14">
        <v>111115</v>
      </c>
      <c r="D30" s="14">
        <v>111115</v>
      </c>
      <c r="F30" s="37" t="s">
        <v>218</v>
      </c>
    </row>
    <row r="31" spans="1:12" x14ac:dyDescent="0.2">
      <c r="A31" s="77" t="s">
        <v>1703</v>
      </c>
      <c r="B31" s="70">
        <v>90</v>
      </c>
      <c r="C31" s="24">
        <v>991048</v>
      </c>
      <c r="D31" s="24">
        <v>991048</v>
      </c>
      <c r="E31" s="26"/>
      <c r="F31" s="70" t="s">
        <v>1577</v>
      </c>
      <c r="H31" s="23"/>
      <c r="I31" s="23"/>
    </row>
    <row r="32" spans="1:12" ht="25.5" x14ac:dyDescent="0.2">
      <c r="A32" s="75" t="s">
        <v>992</v>
      </c>
      <c r="B32" s="42">
        <v>180</v>
      </c>
      <c r="C32" s="14">
        <v>241079</v>
      </c>
      <c r="D32" s="14">
        <v>241079</v>
      </c>
      <c r="F32" s="42" t="s">
        <v>157</v>
      </c>
    </row>
    <row r="33" spans="1:10" ht="25.5" x14ac:dyDescent="0.2">
      <c r="A33" s="75" t="s">
        <v>1260</v>
      </c>
      <c r="B33" s="42">
        <v>180</v>
      </c>
      <c r="C33" s="14">
        <v>241170</v>
      </c>
      <c r="D33" s="14">
        <v>241170</v>
      </c>
      <c r="F33" s="42" t="s">
        <v>101</v>
      </c>
    </row>
    <row r="34" spans="1:10" x14ac:dyDescent="0.2">
      <c r="A34" s="76" t="s">
        <v>109</v>
      </c>
      <c r="B34" s="42">
        <v>180</v>
      </c>
      <c r="C34" s="10">
        <v>211012</v>
      </c>
      <c r="D34" s="25">
        <v>211012</v>
      </c>
      <c r="F34" s="68" t="s">
        <v>1530</v>
      </c>
    </row>
    <row r="35" spans="1:10" x14ac:dyDescent="0.2">
      <c r="A35" s="75" t="s">
        <v>1436</v>
      </c>
      <c r="B35" s="70">
        <v>90</v>
      </c>
      <c r="C35" s="14">
        <v>221137</v>
      </c>
      <c r="D35" s="24">
        <v>221137</v>
      </c>
      <c r="E35" s="3"/>
      <c r="F35" s="37" t="s">
        <v>302</v>
      </c>
      <c r="G35" s="3"/>
    </row>
    <row r="36" spans="1:10" ht="25.5" x14ac:dyDescent="0.2">
      <c r="A36" s="75" t="s">
        <v>1476</v>
      </c>
      <c r="B36" s="70">
        <v>120</v>
      </c>
      <c r="C36" s="14">
        <v>171241</v>
      </c>
      <c r="D36" s="24">
        <v>171241</v>
      </c>
      <c r="E36" s="3"/>
      <c r="F36" s="37" t="s">
        <v>414</v>
      </c>
    </row>
    <row r="37" spans="1:10" x14ac:dyDescent="0.2">
      <c r="A37" s="75" t="s">
        <v>1470</v>
      </c>
      <c r="B37" s="37">
        <v>120</v>
      </c>
      <c r="C37" s="14">
        <v>411025</v>
      </c>
      <c r="D37" s="14">
        <v>411025</v>
      </c>
      <c r="E37" s="3"/>
      <c r="F37" s="37" t="s">
        <v>31</v>
      </c>
    </row>
    <row r="38" spans="1:10" ht="25.5" x14ac:dyDescent="0.2">
      <c r="A38" s="75" t="s">
        <v>706</v>
      </c>
      <c r="B38" s="42">
        <v>90</v>
      </c>
      <c r="C38" s="10">
        <v>161130</v>
      </c>
      <c r="D38" s="25">
        <v>161130</v>
      </c>
      <c r="F38" s="42" t="s">
        <v>15</v>
      </c>
    </row>
    <row r="39" spans="1:10" ht="25.5" x14ac:dyDescent="0.2">
      <c r="A39" s="75" t="s">
        <v>1454</v>
      </c>
      <c r="B39" s="42">
        <v>90</v>
      </c>
      <c r="C39" s="10">
        <v>161127</v>
      </c>
      <c r="D39" s="25">
        <v>161127</v>
      </c>
      <c r="F39" s="42" t="s">
        <v>15</v>
      </c>
      <c r="G39" s="23"/>
      <c r="J39" s="23"/>
    </row>
    <row r="40" spans="1:10" ht="25.5" x14ac:dyDescent="0.2">
      <c r="A40" s="75" t="s">
        <v>1418</v>
      </c>
      <c r="B40" s="3">
        <v>180</v>
      </c>
      <c r="C40" s="10">
        <v>261144</v>
      </c>
      <c r="D40" s="10">
        <v>261144</v>
      </c>
      <c r="F40" s="42" t="s">
        <v>1690</v>
      </c>
    </row>
    <row r="41" spans="1:10" x14ac:dyDescent="0.2">
      <c r="A41" s="75" t="s">
        <v>1073</v>
      </c>
      <c r="B41" s="42">
        <v>180</v>
      </c>
      <c r="C41" s="14">
        <v>351032</v>
      </c>
      <c r="D41" s="14">
        <v>351032</v>
      </c>
      <c r="E41" s="3"/>
      <c r="F41" s="42" t="s">
        <v>1439</v>
      </c>
      <c r="I41" s="52"/>
    </row>
    <row r="42" spans="1:10" ht="15.75" x14ac:dyDescent="0.25">
      <c r="A42" s="75" t="s">
        <v>679</v>
      </c>
      <c r="B42" s="37" t="s">
        <v>1718</v>
      </c>
      <c r="C42" s="10">
        <v>882015</v>
      </c>
      <c r="D42" s="25" t="s">
        <v>762</v>
      </c>
      <c r="F42" s="54" t="s">
        <v>264</v>
      </c>
      <c r="I42" s="53"/>
    </row>
    <row r="43" spans="1:10" x14ac:dyDescent="0.2">
      <c r="A43" s="75" t="s">
        <v>735</v>
      </c>
      <c r="B43" s="42">
        <v>60</v>
      </c>
      <c r="C43" s="10">
        <v>391018</v>
      </c>
      <c r="D43" s="24" t="s">
        <v>763</v>
      </c>
      <c r="F43" s="42" t="s">
        <v>52</v>
      </c>
    </row>
    <row r="44" spans="1:10" x14ac:dyDescent="0.2">
      <c r="A44" s="77" t="s">
        <v>1692</v>
      </c>
      <c r="B44" s="70" t="s">
        <v>1304</v>
      </c>
      <c r="C44" s="24">
        <v>391015</v>
      </c>
      <c r="D44" s="24">
        <v>391015</v>
      </c>
      <c r="E44" s="26"/>
      <c r="F44" s="70" t="s">
        <v>1663</v>
      </c>
      <c r="G44" s="41"/>
    </row>
    <row r="45" spans="1:10" x14ac:dyDescent="0.2">
      <c r="A45" s="77" t="s">
        <v>1366</v>
      </c>
      <c r="B45" s="70">
        <v>120</v>
      </c>
      <c r="C45" s="24">
        <v>391016</v>
      </c>
      <c r="D45" s="24">
        <v>391016</v>
      </c>
      <c r="E45" s="26"/>
      <c r="F45" s="70" t="s">
        <v>1663</v>
      </c>
    </row>
    <row r="46" spans="1:10" ht="25.5" x14ac:dyDescent="0.2">
      <c r="A46" s="75" t="s">
        <v>1340</v>
      </c>
      <c r="B46" s="3">
        <v>150</v>
      </c>
      <c r="C46" s="14">
        <v>251065</v>
      </c>
      <c r="D46" s="14">
        <v>251065</v>
      </c>
      <c r="F46" s="3" t="s">
        <v>102</v>
      </c>
    </row>
    <row r="47" spans="1:10" x14ac:dyDescent="0.2">
      <c r="A47" s="75" t="s">
        <v>764</v>
      </c>
      <c r="B47" s="42">
        <v>90</v>
      </c>
      <c r="C47" s="10">
        <v>201017</v>
      </c>
      <c r="D47" s="25">
        <v>201017</v>
      </c>
      <c r="F47" s="42" t="s">
        <v>1511</v>
      </c>
    </row>
    <row r="48" spans="1:10" x14ac:dyDescent="0.2">
      <c r="A48" s="76" t="s">
        <v>190</v>
      </c>
      <c r="B48" s="42">
        <v>120</v>
      </c>
      <c r="C48" s="10">
        <v>241035</v>
      </c>
      <c r="D48" s="25">
        <v>241035</v>
      </c>
      <c r="F48" s="42" t="s">
        <v>191</v>
      </c>
    </row>
    <row r="49" spans="1:9" x14ac:dyDescent="0.2">
      <c r="A49" s="76" t="s">
        <v>68</v>
      </c>
      <c r="B49" s="42">
        <v>60</v>
      </c>
      <c r="C49" s="10">
        <v>281125</v>
      </c>
      <c r="D49" s="25">
        <v>281125</v>
      </c>
      <c r="F49" s="42" t="s">
        <v>321</v>
      </c>
    </row>
    <row r="50" spans="1:9" ht="25.5" x14ac:dyDescent="0.2">
      <c r="A50" s="75" t="s">
        <v>765</v>
      </c>
      <c r="B50" s="42">
        <v>90</v>
      </c>
      <c r="C50" s="10">
        <v>491030</v>
      </c>
      <c r="D50" s="25">
        <v>491030</v>
      </c>
      <c r="F50" s="42" t="s">
        <v>214</v>
      </c>
    </row>
    <row r="51" spans="1:9" x14ac:dyDescent="0.2">
      <c r="A51" s="75" t="s">
        <v>766</v>
      </c>
      <c r="B51" s="42">
        <v>60</v>
      </c>
      <c r="C51" s="14">
        <v>271015</v>
      </c>
      <c r="D51" s="25">
        <v>271015</v>
      </c>
      <c r="F51" s="42" t="s">
        <v>1408</v>
      </c>
    </row>
    <row r="52" spans="1:9" x14ac:dyDescent="0.2">
      <c r="A52" s="75" t="s">
        <v>767</v>
      </c>
      <c r="B52" s="42">
        <v>60</v>
      </c>
      <c r="C52" s="14">
        <v>271018</v>
      </c>
      <c r="D52" s="24">
        <v>271018</v>
      </c>
      <c r="F52" s="42" t="s">
        <v>1408</v>
      </c>
    </row>
    <row r="53" spans="1:9" x14ac:dyDescent="0.2">
      <c r="A53" s="75" t="s">
        <v>768</v>
      </c>
      <c r="B53" s="42">
        <v>90</v>
      </c>
      <c r="C53" s="10">
        <v>231023</v>
      </c>
      <c r="D53" s="25">
        <v>231023</v>
      </c>
      <c r="F53" s="42" t="s">
        <v>200</v>
      </c>
    </row>
    <row r="54" spans="1:9" ht="15" x14ac:dyDescent="0.2">
      <c r="A54" s="75" t="s">
        <v>1646</v>
      </c>
      <c r="B54" s="70">
        <v>120</v>
      </c>
      <c r="C54" s="146">
        <v>121116</v>
      </c>
      <c r="D54" s="147">
        <v>121116</v>
      </c>
      <c r="E54" s="146"/>
      <c r="F54" s="37" t="s">
        <v>61</v>
      </c>
    </row>
    <row r="55" spans="1:9" x14ac:dyDescent="0.2">
      <c r="A55" s="75" t="s">
        <v>1045</v>
      </c>
      <c r="B55" s="42">
        <v>60</v>
      </c>
      <c r="C55" s="14">
        <v>231033</v>
      </c>
      <c r="D55" s="10">
        <v>231033</v>
      </c>
      <c r="F55" s="42" t="s">
        <v>286</v>
      </c>
    </row>
    <row r="56" spans="1:9" x14ac:dyDescent="0.2">
      <c r="A56" s="75" t="s">
        <v>1447</v>
      </c>
      <c r="B56" s="42">
        <v>120</v>
      </c>
      <c r="C56" s="14">
        <v>341047</v>
      </c>
      <c r="D56" s="24">
        <v>341047</v>
      </c>
      <c r="F56" s="42" t="s">
        <v>187</v>
      </c>
    </row>
    <row r="57" spans="1:9" x14ac:dyDescent="0.2">
      <c r="A57" s="75" t="s">
        <v>1463</v>
      </c>
      <c r="B57" s="70">
        <v>90</v>
      </c>
      <c r="C57" s="14">
        <v>251018</v>
      </c>
      <c r="D57" s="14">
        <v>251018</v>
      </c>
      <c r="E57" s="3"/>
      <c r="F57" s="37" t="s">
        <v>420</v>
      </c>
    </row>
    <row r="58" spans="1:9" x14ac:dyDescent="0.2">
      <c r="A58" s="75" t="s">
        <v>1462</v>
      </c>
      <c r="B58" s="70">
        <v>180</v>
      </c>
      <c r="C58" s="14">
        <v>251118</v>
      </c>
      <c r="D58" s="24">
        <v>251118</v>
      </c>
      <c r="E58" s="3"/>
      <c r="F58" s="37" t="s">
        <v>420</v>
      </c>
    </row>
    <row r="59" spans="1:9" x14ac:dyDescent="0.2">
      <c r="A59" s="75" t="s">
        <v>1070</v>
      </c>
      <c r="B59" s="42">
        <v>90</v>
      </c>
      <c r="C59" s="14">
        <v>251037</v>
      </c>
      <c r="D59" s="24">
        <v>251037</v>
      </c>
      <c r="F59" s="42" t="s">
        <v>116</v>
      </c>
    </row>
    <row r="60" spans="1:9" ht="25.5" x14ac:dyDescent="0.2">
      <c r="A60" s="75" t="s">
        <v>1451</v>
      </c>
      <c r="B60" s="42">
        <v>180</v>
      </c>
      <c r="C60" s="14">
        <v>251062</v>
      </c>
      <c r="D60" s="24">
        <v>251062</v>
      </c>
      <c r="F60" s="42" t="s">
        <v>116</v>
      </c>
    </row>
    <row r="61" spans="1:9" x14ac:dyDescent="0.2">
      <c r="A61" s="77" t="s">
        <v>1369</v>
      </c>
      <c r="B61" s="70">
        <v>90</v>
      </c>
      <c r="C61" s="14">
        <v>251044</v>
      </c>
      <c r="D61" s="10">
        <v>251044</v>
      </c>
      <c r="F61" t="s">
        <v>1530</v>
      </c>
    </row>
    <row r="62" spans="1:9" x14ac:dyDescent="0.2">
      <c r="A62" s="77" t="s">
        <v>1448</v>
      </c>
      <c r="B62" s="42">
        <v>180</v>
      </c>
      <c r="C62" s="24">
        <v>251055</v>
      </c>
      <c r="D62" s="24">
        <v>251055</v>
      </c>
      <c r="F62" s="42" t="s">
        <v>1530</v>
      </c>
      <c r="I62" s="4"/>
    </row>
    <row r="63" spans="1:9" ht="25.5" x14ac:dyDescent="0.2">
      <c r="A63" s="75" t="s">
        <v>1446</v>
      </c>
      <c r="B63" s="37">
        <v>240</v>
      </c>
      <c r="C63" s="14">
        <v>261133</v>
      </c>
      <c r="D63" s="14">
        <v>261133</v>
      </c>
      <c r="F63" s="42" t="s">
        <v>1690</v>
      </c>
    </row>
    <row r="64" spans="1:9" x14ac:dyDescent="0.2">
      <c r="A64" s="76" t="s">
        <v>73</v>
      </c>
      <c r="B64" s="42">
        <v>60</v>
      </c>
      <c r="C64" s="10">
        <v>281137</v>
      </c>
      <c r="D64" s="25" t="s">
        <v>769</v>
      </c>
      <c r="F64" s="42" t="s">
        <v>321</v>
      </c>
    </row>
    <row r="65" spans="1:9" x14ac:dyDescent="0.2">
      <c r="A65" s="75" t="s">
        <v>1091</v>
      </c>
      <c r="B65" s="42">
        <v>120</v>
      </c>
      <c r="C65" s="14">
        <v>281168</v>
      </c>
      <c r="D65" s="14">
        <v>281168</v>
      </c>
      <c r="E65" s="52"/>
      <c r="F65" s="42" t="s">
        <v>321</v>
      </c>
    </row>
    <row r="66" spans="1:9" x14ac:dyDescent="0.2">
      <c r="A66" s="75" t="s">
        <v>704</v>
      </c>
      <c r="B66" s="42">
        <v>60</v>
      </c>
      <c r="C66" s="10">
        <v>481021</v>
      </c>
      <c r="D66" s="24" t="s">
        <v>770</v>
      </c>
      <c r="F66" s="42" t="s">
        <v>370</v>
      </c>
    </row>
    <row r="67" spans="1:9" ht="26.25" x14ac:dyDescent="0.4">
      <c r="A67" s="76" t="s">
        <v>85</v>
      </c>
      <c r="B67" s="42" t="s">
        <v>1295</v>
      </c>
      <c r="C67" s="10">
        <v>481022</v>
      </c>
      <c r="D67" s="25">
        <v>481022</v>
      </c>
      <c r="F67" s="42"/>
      <c r="I67" s="27" t="s">
        <v>961</v>
      </c>
    </row>
    <row r="68" spans="1:9" ht="25.5" x14ac:dyDescent="0.2">
      <c r="A68" s="76" t="s">
        <v>467</v>
      </c>
      <c r="B68" s="42">
        <v>90</v>
      </c>
      <c r="C68" s="10">
        <v>321044</v>
      </c>
      <c r="D68" s="25">
        <v>321044</v>
      </c>
      <c r="F68" s="42" t="s">
        <v>196</v>
      </c>
    </row>
    <row r="69" spans="1:9" ht="25.5" x14ac:dyDescent="0.2">
      <c r="A69" s="75" t="s">
        <v>1089</v>
      </c>
      <c r="B69" s="42" t="s">
        <v>1295</v>
      </c>
      <c r="C69" s="14">
        <v>121093</v>
      </c>
      <c r="D69" s="14">
        <v>121093</v>
      </c>
      <c r="F69" s="42"/>
    </row>
    <row r="70" spans="1:9" x14ac:dyDescent="0.2">
      <c r="A70" s="75" t="s">
        <v>1481</v>
      </c>
      <c r="B70" s="3" t="s">
        <v>1304</v>
      </c>
      <c r="C70" s="10">
        <v>381039</v>
      </c>
      <c r="D70" s="10">
        <v>381039</v>
      </c>
      <c r="F70" t="s">
        <v>1482</v>
      </c>
    </row>
    <row r="71" spans="1:9" x14ac:dyDescent="0.2">
      <c r="A71" s="76" t="s">
        <v>186</v>
      </c>
      <c r="B71" s="42">
        <v>60</v>
      </c>
      <c r="C71" s="10">
        <v>341013</v>
      </c>
      <c r="D71" s="25">
        <v>341013</v>
      </c>
      <c r="F71" s="42" t="s">
        <v>187</v>
      </c>
    </row>
    <row r="72" spans="1:9" x14ac:dyDescent="0.2">
      <c r="A72" s="76" t="s">
        <v>40</v>
      </c>
      <c r="B72" s="42">
        <v>90</v>
      </c>
      <c r="C72" s="10">
        <v>401014</v>
      </c>
      <c r="D72" s="24" t="s">
        <v>771</v>
      </c>
      <c r="F72" s="42" t="s">
        <v>41</v>
      </c>
    </row>
    <row r="73" spans="1:9" x14ac:dyDescent="0.2">
      <c r="A73" s="75" t="s">
        <v>1379</v>
      </c>
      <c r="B73" s="63">
        <v>60</v>
      </c>
      <c r="C73" s="10">
        <v>281173</v>
      </c>
      <c r="D73" s="25">
        <v>281173</v>
      </c>
      <c r="F73" s="42" t="s">
        <v>1331</v>
      </c>
    </row>
    <row r="74" spans="1:9" x14ac:dyDescent="0.2">
      <c r="A74" s="76" t="s">
        <v>439</v>
      </c>
      <c r="B74" s="42" t="s">
        <v>1295</v>
      </c>
      <c r="C74" s="10">
        <v>211020</v>
      </c>
      <c r="D74" s="25">
        <v>211020</v>
      </c>
      <c r="F74" s="42"/>
    </row>
    <row r="75" spans="1:9" ht="25.5" x14ac:dyDescent="0.2">
      <c r="A75" s="75" t="s">
        <v>440</v>
      </c>
      <c r="B75" s="42">
        <v>90</v>
      </c>
      <c r="C75" s="10">
        <v>211021</v>
      </c>
      <c r="D75" s="24">
        <v>211021</v>
      </c>
      <c r="F75" s="42" t="s">
        <v>1530</v>
      </c>
    </row>
    <row r="76" spans="1:9" ht="25.5" x14ac:dyDescent="0.2">
      <c r="A76" s="75" t="s">
        <v>441</v>
      </c>
      <c r="B76" s="42">
        <v>90</v>
      </c>
      <c r="C76" s="10">
        <v>211022</v>
      </c>
      <c r="D76" s="25">
        <v>211022</v>
      </c>
      <c r="F76" s="42" t="s">
        <v>1530</v>
      </c>
    </row>
    <row r="77" spans="1:9" ht="38.25" x14ac:dyDescent="0.2">
      <c r="A77" s="75" t="s">
        <v>444</v>
      </c>
      <c r="B77" s="42">
        <v>180</v>
      </c>
      <c r="C77" s="10">
        <v>211067</v>
      </c>
      <c r="D77" s="25">
        <v>211067</v>
      </c>
      <c r="F77" s="42" t="s">
        <v>1530</v>
      </c>
    </row>
    <row r="78" spans="1:9" x14ac:dyDescent="0.2">
      <c r="A78" s="76" t="s">
        <v>460</v>
      </c>
      <c r="B78" s="42">
        <v>60</v>
      </c>
      <c r="C78" s="10">
        <v>271013</v>
      </c>
      <c r="D78" s="25" t="s">
        <v>772</v>
      </c>
      <c r="F78" s="42" t="s">
        <v>42</v>
      </c>
    </row>
    <row r="79" spans="1:9" ht="25.5" x14ac:dyDescent="0.2">
      <c r="A79" s="75" t="s">
        <v>991</v>
      </c>
      <c r="B79" s="42">
        <v>120</v>
      </c>
      <c r="C79" s="14">
        <v>271024</v>
      </c>
      <c r="D79" s="14">
        <v>271024</v>
      </c>
      <c r="F79" s="42" t="s">
        <v>42</v>
      </c>
    </row>
    <row r="80" spans="1:9" x14ac:dyDescent="0.2">
      <c r="A80" s="75" t="s">
        <v>713</v>
      </c>
      <c r="B80" s="42">
        <v>60</v>
      </c>
      <c r="C80" s="10">
        <v>271014</v>
      </c>
      <c r="D80" s="25">
        <v>271014</v>
      </c>
      <c r="F80" s="42" t="s">
        <v>1593</v>
      </c>
    </row>
    <row r="81" spans="1:10" x14ac:dyDescent="0.2">
      <c r="A81" s="75" t="s">
        <v>773</v>
      </c>
      <c r="B81" s="42">
        <v>60</v>
      </c>
      <c r="C81" s="14">
        <v>401017</v>
      </c>
      <c r="D81" s="24">
        <v>401017</v>
      </c>
      <c r="F81" s="42" t="s">
        <v>41</v>
      </c>
    </row>
    <row r="82" spans="1:10" x14ac:dyDescent="0.2">
      <c r="A82" s="76" t="s">
        <v>70</v>
      </c>
      <c r="B82" s="42">
        <v>60</v>
      </c>
      <c r="C82" s="10">
        <v>281135</v>
      </c>
      <c r="D82" s="25" t="s">
        <v>774</v>
      </c>
      <c r="F82" s="42" t="s">
        <v>14</v>
      </c>
    </row>
    <row r="83" spans="1:10" ht="25.5" x14ac:dyDescent="0.2">
      <c r="A83" s="75" t="s">
        <v>1520</v>
      </c>
      <c r="B83">
        <v>120</v>
      </c>
      <c r="C83" s="10">
        <v>281198</v>
      </c>
      <c r="D83" s="10">
        <v>281198</v>
      </c>
      <c r="E83" s="3">
        <v>28830</v>
      </c>
      <c r="F83" s="3" t="s">
        <v>18</v>
      </c>
      <c r="G83" s="3" t="s">
        <v>1555</v>
      </c>
      <c r="I83" s="41"/>
    </row>
    <row r="84" spans="1:10" x14ac:dyDescent="0.2">
      <c r="A84" s="75" t="s">
        <v>775</v>
      </c>
      <c r="B84" s="42" t="s">
        <v>1295</v>
      </c>
      <c r="C84" s="14">
        <v>541232</v>
      </c>
      <c r="D84" s="25">
        <v>541232</v>
      </c>
      <c r="F84" s="42"/>
    </row>
    <row r="85" spans="1:10" x14ac:dyDescent="0.2">
      <c r="A85" s="76" t="s">
        <v>35</v>
      </c>
      <c r="B85" s="42">
        <v>120</v>
      </c>
      <c r="C85" s="10">
        <v>401021</v>
      </c>
      <c r="D85" s="24" t="s">
        <v>776</v>
      </c>
      <c r="F85" s="42" t="s">
        <v>1594</v>
      </c>
    </row>
    <row r="86" spans="1:10" x14ac:dyDescent="0.2">
      <c r="A86" s="75" t="s">
        <v>1261</v>
      </c>
      <c r="B86" s="42">
        <v>120</v>
      </c>
      <c r="C86" s="14">
        <v>121058</v>
      </c>
      <c r="D86" s="14" t="s">
        <v>1262</v>
      </c>
      <c r="E86" s="23"/>
      <c r="F86" s="42" t="s">
        <v>370</v>
      </c>
    </row>
    <row r="87" spans="1:10" ht="15" x14ac:dyDescent="0.2">
      <c r="A87" s="75" t="s">
        <v>1644</v>
      </c>
      <c r="B87" s="70">
        <v>120</v>
      </c>
      <c r="C87" s="146">
        <v>121092</v>
      </c>
      <c r="D87" s="147">
        <v>121092</v>
      </c>
      <c r="E87" s="146"/>
      <c r="F87" s="7" t="s">
        <v>183</v>
      </c>
      <c r="G87" s="23"/>
    </row>
    <row r="88" spans="1:10" x14ac:dyDescent="0.2">
      <c r="A88" s="75" t="s">
        <v>1608</v>
      </c>
      <c r="B88" s="42">
        <v>60</v>
      </c>
      <c r="C88" s="10">
        <v>281093</v>
      </c>
      <c r="D88" s="25">
        <v>281093</v>
      </c>
      <c r="F88" s="42" t="s">
        <v>18</v>
      </c>
    </row>
    <row r="89" spans="1:10" ht="15.75" x14ac:dyDescent="0.25">
      <c r="A89" s="76" t="s">
        <v>472</v>
      </c>
      <c r="B89" s="42">
        <v>90</v>
      </c>
      <c r="C89" s="10">
        <v>451013</v>
      </c>
      <c r="D89" s="24" t="s">
        <v>777</v>
      </c>
      <c r="F89" s="42" t="s">
        <v>147</v>
      </c>
      <c r="I89" s="53"/>
    </row>
    <row r="90" spans="1:10" x14ac:dyDescent="0.2">
      <c r="A90" s="75" t="s">
        <v>1248</v>
      </c>
      <c r="B90" s="42">
        <v>150</v>
      </c>
      <c r="C90" s="10">
        <v>451113</v>
      </c>
      <c r="D90" s="10">
        <v>451113</v>
      </c>
      <c r="F90" s="42" t="s">
        <v>147</v>
      </c>
    </row>
    <row r="91" spans="1:10" x14ac:dyDescent="0.2">
      <c r="A91" s="75" t="s">
        <v>981</v>
      </c>
      <c r="B91" s="42">
        <v>60</v>
      </c>
      <c r="C91" s="14">
        <v>451030</v>
      </c>
      <c r="D91" s="14">
        <v>451030</v>
      </c>
      <c r="F91" s="42" t="s">
        <v>147</v>
      </c>
    </row>
    <row r="92" spans="1:10" x14ac:dyDescent="0.2">
      <c r="A92" s="75" t="s">
        <v>688</v>
      </c>
      <c r="B92" s="37">
        <v>60</v>
      </c>
      <c r="C92" s="10">
        <v>251021</v>
      </c>
      <c r="D92" s="25" t="s">
        <v>778</v>
      </c>
      <c r="F92" s="42" t="s">
        <v>1506</v>
      </c>
    </row>
    <row r="93" spans="1:10" ht="25.5" x14ac:dyDescent="0.2">
      <c r="A93" s="76" t="s">
        <v>1386</v>
      </c>
      <c r="B93" s="3">
        <v>120</v>
      </c>
      <c r="C93" s="10">
        <v>251068</v>
      </c>
      <c r="D93" s="10">
        <v>251068</v>
      </c>
      <c r="F93" t="s">
        <v>101</v>
      </c>
    </row>
    <row r="94" spans="1:10" ht="38.25" x14ac:dyDescent="0.2">
      <c r="A94" s="75" t="s">
        <v>1051</v>
      </c>
      <c r="B94" s="37">
        <v>180</v>
      </c>
      <c r="C94" s="14">
        <v>251025</v>
      </c>
      <c r="D94" s="25">
        <v>251025</v>
      </c>
      <c r="F94" s="42" t="s">
        <v>101</v>
      </c>
      <c r="J94" s="23"/>
    </row>
    <row r="95" spans="1:10" x14ac:dyDescent="0.2">
      <c r="A95" s="76" t="s">
        <v>448</v>
      </c>
      <c r="B95" s="42">
        <v>120</v>
      </c>
      <c r="C95" s="10">
        <v>241016</v>
      </c>
      <c r="D95" s="25">
        <v>241016</v>
      </c>
      <c r="F95" s="42" t="s">
        <v>1429</v>
      </c>
    </row>
    <row r="96" spans="1:10" x14ac:dyDescent="0.2">
      <c r="A96" s="76" t="s">
        <v>89</v>
      </c>
      <c r="B96" s="42">
        <v>90</v>
      </c>
      <c r="C96" s="10">
        <v>231041</v>
      </c>
      <c r="D96" s="25">
        <v>231041</v>
      </c>
      <c r="F96" s="42" t="s">
        <v>90</v>
      </c>
    </row>
    <row r="97" spans="1:10" x14ac:dyDescent="0.2">
      <c r="A97" s="78" t="s">
        <v>1054</v>
      </c>
      <c r="B97" s="42" t="s">
        <v>1295</v>
      </c>
      <c r="C97" s="35">
        <v>221061</v>
      </c>
      <c r="D97" s="34">
        <v>221061</v>
      </c>
      <c r="F97" s="42"/>
    </row>
    <row r="98" spans="1:10" x14ac:dyDescent="0.2">
      <c r="A98" s="75" t="s">
        <v>1527</v>
      </c>
      <c r="B98" s="42">
        <v>60</v>
      </c>
      <c r="C98" s="10">
        <v>281012</v>
      </c>
      <c r="D98" s="24" t="s">
        <v>779</v>
      </c>
      <c r="F98" s="42" t="s">
        <v>18</v>
      </c>
    </row>
    <row r="99" spans="1:10" ht="25.5" x14ac:dyDescent="0.2">
      <c r="A99" s="75" t="s">
        <v>1528</v>
      </c>
      <c r="B99" s="42">
        <v>120</v>
      </c>
      <c r="C99" s="10">
        <v>281017</v>
      </c>
      <c r="D99" s="25">
        <v>281017</v>
      </c>
      <c r="F99" s="42" t="s">
        <v>18</v>
      </c>
    </row>
    <row r="100" spans="1:10" x14ac:dyDescent="0.2">
      <c r="A100" s="75" t="s">
        <v>1263</v>
      </c>
      <c r="B100" s="42" t="s">
        <v>1295</v>
      </c>
      <c r="C100" s="14" t="s">
        <v>812</v>
      </c>
      <c r="D100" s="14" t="s">
        <v>812</v>
      </c>
      <c r="F100" s="42"/>
    </row>
    <row r="101" spans="1:10" x14ac:dyDescent="0.2">
      <c r="A101" s="76" t="s">
        <v>681</v>
      </c>
      <c r="B101" s="42">
        <v>90</v>
      </c>
      <c r="C101" s="10">
        <v>882012</v>
      </c>
      <c r="D101" s="25" t="s">
        <v>780</v>
      </c>
      <c r="F101" s="54" t="s">
        <v>316</v>
      </c>
    </row>
    <row r="102" spans="1:10" x14ac:dyDescent="0.2">
      <c r="A102" s="75" t="s">
        <v>1302</v>
      </c>
      <c r="B102" s="3">
        <v>60</v>
      </c>
      <c r="C102" s="14">
        <v>281171</v>
      </c>
      <c r="D102" s="14">
        <v>281171</v>
      </c>
      <c r="F102" s="3" t="s">
        <v>1336</v>
      </c>
    </row>
    <row r="103" spans="1:10" ht="25.5" x14ac:dyDescent="0.2">
      <c r="A103" s="77" t="s">
        <v>1707</v>
      </c>
      <c r="B103" s="70">
        <v>120</v>
      </c>
      <c r="C103" s="24">
        <v>191012</v>
      </c>
      <c r="D103" s="24">
        <v>191012</v>
      </c>
      <c r="E103" s="26"/>
      <c r="F103" s="70" t="s">
        <v>1046</v>
      </c>
    </row>
    <row r="104" spans="1:10" ht="26.25" x14ac:dyDescent="0.25">
      <c r="A104" s="75" t="s">
        <v>1458</v>
      </c>
      <c r="B104" s="42">
        <v>120</v>
      </c>
      <c r="C104" s="14">
        <v>191111</v>
      </c>
      <c r="D104" s="10">
        <v>191111</v>
      </c>
      <c r="F104" s="42" t="s">
        <v>1046</v>
      </c>
      <c r="J104" s="66"/>
    </row>
    <row r="105" spans="1:10" x14ac:dyDescent="0.2">
      <c r="A105" s="75" t="s">
        <v>781</v>
      </c>
      <c r="B105" s="42">
        <v>120</v>
      </c>
      <c r="C105" s="14">
        <v>491012</v>
      </c>
      <c r="D105" s="24">
        <v>491012</v>
      </c>
      <c r="F105" s="42" t="s">
        <v>151</v>
      </c>
    </row>
    <row r="106" spans="1:10" x14ac:dyDescent="0.2">
      <c r="A106" s="76" t="s">
        <v>130</v>
      </c>
      <c r="B106" s="42">
        <v>120</v>
      </c>
      <c r="C106" s="10">
        <v>491023</v>
      </c>
      <c r="D106" s="25">
        <v>491023</v>
      </c>
      <c r="F106" s="42" t="s">
        <v>422</v>
      </c>
    </row>
    <row r="107" spans="1:10" x14ac:dyDescent="0.2">
      <c r="A107" s="75" t="s">
        <v>1484</v>
      </c>
      <c r="B107" s="3">
        <v>120</v>
      </c>
      <c r="C107" s="10">
        <v>121126</v>
      </c>
      <c r="D107" s="10">
        <v>121126</v>
      </c>
      <c r="F107" t="s">
        <v>370</v>
      </c>
    </row>
    <row r="108" spans="1:10" x14ac:dyDescent="0.2">
      <c r="A108" s="75" t="s">
        <v>705</v>
      </c>
      <c r="B108" s="42">
        <v>90</v>
      </c>
      <c r="C108" s="10">
        <v>241053</v>
      </c>
      <c r="D108" s="25">
        <v>241053</v>
      </c>
      <c r="F108" s="42" t="s">
        <v>167</v>
      </c>
    </row>
    <row r="109" spans="1:10" ht="25.5" x14ac:dyDescent="0.2">
      <c r="A109" s="75" t="s">
        <v>1551</v>
      </c>
      <c r="C109" s="10">
        <v>491042</v>
      </c>
      <c r="D109" s="10">
        <v>491042</v>
      </c>
      <c r="E109" s="3">
        <v>49830</v>
      </c>
      <c r="F109" t="s">
        <v>1553</v>
      </c>
    </row>
    <row r="110" spans="1:10" x14ac:dyDescent="0.2">
      <c r="A110" s="75" t="s">
        <v>782</v>
      </c>
      <c r="B110" s="42" t="s">
        <v>1295</v>
      </c>
      <c r="C110" s="14">
        <v>111109</v>
      </c>
      <c r="D110" s="25">
        <v>111109</v>
      </c>
      <c r="F110" s="42"/>
    </row>
    <row r="111" spans="1:10" x14ac:dyDescent="0.2">
      <c r="A111" s="76" t="s">
        <v>62</v>
      </c>
      <c r="B111" s="42">
        <v>60</v>
      </c>
      <c r="C111" s="10">
        <v>281094</v>
      </c>
      <c r="D111" s="25">
        <v>281094</v>
      </c>
      <c r="F111" s="42" t="s">
        <v>23</v>
      </c>
    </row>
    <row r="112" spans="1:10" ht="25.5" x14ac:dyDescent="0.2">
      <c r="A112" s="75" t="s">
        <v>1602</v>
      </c>
      <c r="B112" s="42">
        <v>60</v>
      </c>
      <c r="C112" s="10">
        <v>281053</v>
      </c>
      <c r="D112" s="25">
        <v>281053</v>
      </c>
      <c r="F112" s="42" t="s">
        <v>18</v>
      </c>
    </row>
    <row r="113" spans="1:9" ht="25.5" x14ac:dyDescent="0.2">
      <c r="A113" s="75" t="s">
        <v>1709</v>
      </c>
      <c r="B113">
        <v>90</v>
      </c>
      <c r="C113" s="10">
        <v>111073</v>
      </c>
      <c r="D113" s="10">
        <v>111073</v>
      </c>
      <c r="F113" t="s">
        <v>1485</v>
      </c>
      <c r="G113" s="3"/>
    </row>
    <row r="114" spans="1:9" x14ac:dyDescent="0.2">
      <c r="A114" s="76" t="s">
        <v>182</v>
      </c>
      <c r="B114" s="42">
        <v>120</v>
      </c>
      <c r="C114" s="10">
        <v>121051</v>
      </c>
      <c r="D114" s="25" t="s">
        <v>783</v>
      </c>
      <c r="F114" s="42" t="s">
        <v>183</v>
      </c>
    </row>
    <row r="115" spans="1:9" ht="15" x14ac:dyDescent="0.2">
      <c r="A115" s="75" t="s">
        <v>1645</v>
      </c>
      <c r="B115" s="70">
        <v>120</v>
      </c>
      <c r="C115" s="146">
        <v>121052</v>
      </c>
      <c r="D115" s="147">
        <v>121052</v>
      </c>
      <c r="E115" s="146"/>
      <c r="F115" s="37" t="s">
        <v>183</v>
      </c>
    </row>
    <row r="116" spans="1:9" ht="12.75" customHeight="1" x14ac:dyDescent="0.25">
      <c r="A116" s="76" t="s">
        <v>476</v>
      </c>
      <c r="B116" s="42">
        <v>60</v>
      </c>
      <c r="C116" s="10">
        <v>481018</v>
      </c>
      <c r="D116" s="25">
        <v>481018</v>
      </c>
      <c r="F116" s="42" t="s">
        <v>370</v>
      </c>
      <c r="G116" s="66"/>
    </row>
    <row r="117" spans="1:9" ht="38.25" x14ac:dyDescent="0.2">
      <c r="A117" s="75" t="s">
        <v>1309</v>
      </c>
      <c r="B117" s="3">
        <v>120</v>
      </c>
      <c r="C117" s="14">
        <v>481027</v>
      </c>
      <c r="D117" s="14">
        <v>481027</v>
      </c>
      <c r="F117" s="3" t="s">
        <v>370</v>
      </c>
    </row>
    <row r="118" spans="1:9" ht="15" customHeight="1" x14ac:dyDescent="0.2">
      <c r="A118" s="76" t="s">
        <v>736</v>
      </c>
      <c r="B118" s="42">
        <v>60</v>
      </c>
      <c r="C118" s="10">
        <v>281138</v>
      </c>
      <c r="D118" s="25">
        <v>281138</v>
      </c>
      <c r="F118" s="42" t="s">
        <v>21</v>
      </c>
    </row>
    <row r="119" spans="1:9" x14ac:dyDescent="0.2">
      <c r="A119" s="75" t="s">
        <v>1222</v>
      </c>
      <c r="B119" s="42">
        <v>90</v>
      </c>
      <c r="C119" s="14">
        <v>231026</v>
      </c>
      <c r="D119" s="14">
        <v>231026</v>
      </c>
      <c r="F119" s="42" t="s">
        <v>691</v>
      </c>
    </row>
    <row r="120" spans="1:9" ht="25.5" x14ac:dyDescent="0.2">
      <c r="A120" s="76" t="s">
        <v>451</v>
      </c>
      <c r="B120" s="42" t="s">
        <v>1295</v>
      </c>
      <c r="C120" s="10">
        <v>241076</v>
      </c>
      <c r="D120" s="25">
        <v>241076</v>
      </c>
      <c r="F120" s="42"/>
      <c r="G120" t="s">
        <v>1625</v>
      </c>
    </row>
    <row r="121" spans="1:9" ht="51" x14ac:dyDescent="0.2">
      <c r="A121" s="75" t="s">
        <v>1264</v>
      </c>
      <c r="B121" s="42">
        <v>180</v>
      </c>
      <c r="C121" s="14">
        <v>261129</v>
      </c>
      <c r="D121" s="14">
        <v>261129</v>
      </c>
      <c r="F121" s="42" t="s">
        <v>1506</v>
      </c>
    </row>
    <row r="122" spans="1:9" ht="26.25" x14ac:dyDescent="0.4">
      <c r="A122" s="75" t="s">
        <v>784</v>
      </c>
      <c r="B122" s="42" t="s">
        <v>1304</v>
      </c>
      <c r="C122" s="14">
        <v>361050</v>
      </c>
      <c r="D122" s="25">
        <v>361050</v>
      </c>
      <c r="F122" s="42" t="s">
        <v>129</v>
      </c>
      <c r="I122" s="27" t="s">
        <v>961</v>
      </c>
    </row>
    <row r="123" spans="1:9" x14ac:dyDescent="0.2">
      <c r="A123" s="75" t="s">
        <v>1443</v>
      </c>
      <c r="B123" s="70">
        <v>60</v>
      </c>
      <c r="C123" s="14">
        <v>281180</v>
      </c>
      <c r="D123" s="24">
        <v>281180</v>
      </c>
      <c r="E123" s="3"/>
      <c r="F123" s="37" t="s">
        <v>1396</v>
      </c>
    </row>
    <row r="124" spans="1:9" ht="25.5" x14ac:dyDescent="0.2">
      <c r="A124" s="75" t="s">
        <v>785</v>
      </c>
      <c r="B124" s="42">
        <v>90</v>
      </c>
      <c r="C124" s="10">
        <v>231018</v>
      </c>
      <c r="D124" s="25">
        <v>231018</v>
      </c>
      <c r="F124" s="42" t="s">
        <v>691</v>
      </c>
    </row>
    <row r="125" spans="1:9" ht="12.75" customHeight="1" x14ac:dyDescent="0.2">
      <c r="A125" s="75" t="s">
        <v>1406</v>
      </c>
      <c r="B125" s="62">
        <v>120</v>
      </c>
      <c r="C125" s="10">
        <v>231069</v>
      </c>
      <c r="D125" s="10">
        <v>231069</v>
      </c>
      <c r="F125" t="s">
        <v>691</v>
      </c>
    </row>
    <row r="126" spans="1:9" ht="38.25" x14ac:dyDescent="0.2">
      <c r="A126" s="75" t="s">
        <v>1226</v>
      </c>
      <c r="B126" s="42">
        <v>120</v>
      </c>
      <c r="C126" s="14">
        <v>231119</v>
      </c>
      <c r="D126" s="14">
        <v>231119</v>
      </c>
      <c r="F126" s="42" t="s">
        <v>691</v>
      </c>
    </row>
    <row r="127" spans="1:9" x14ac:dyDescent="0.2">
      <c r="A127" s="76" t="s">
        <v>193</v>
      </c>
      <c r="B127" s="42">
        <v>90</v>
      </c>
      <c r="C127" s="10">
        <v>241051</v>
      </c>
      <c r="D127" s="25">
        <v>241051</v>
      </c>
      <c r="F127" s="42" t="s">
        <v>194</v>
      </c>
    </row>
    <row r="128" spans="1:9" x14ac:dyDescent="0.2">
      <c r="A128" s="75" t="s">
        <v>1604</v>
      </c>
      <c r="B128" s="42">
        <v>60</v>
      </c>
      <c r="C128" s="10">
        <v>281062</v>
      </c>
      <c r="D128" s="25" t="s">
        <v>889</v>
      </c>
      <c r="F128" s="42" t="s">
        <v>14</v>
      </c>
    </row>
    <row r="129" spans="1:7" x14ac:dyDescent="0.2">
      <c r="A129" s="75" t="s">
        <v>1524</v>
      </c>
      <c r="B129">
        <v>120</v>
      </c>
      <c r="C129" s="10">
        <v>281192</v>
      </c>
      <c r="D129" s="10">
        <v>281192</v>
      </c>
      <c r="E129" s="3">
        <v>28701</v>
      </c>
      <c r="F129" s="3" t="s">
        <v>14</v>
      </c>
    </row>
    <row r="130" spans="1:7" x14ac:dyDescent="0.2">
      <c r="A130" s="75" t="s">
        <v>1477</v>
      </c>
      <c r="B130" s="3">
        <v>90</v>
      </c>
      <c r="C130" s="14">
        <v>121117</v>
      </c>
      <c r="D130" s="14" t="s">
        <v>1478</v>
      </c>
      <c r="E130" s="3"/>
      <c r="F130" s="3" t="s">
        <v>1250</v>
      </c>
      <c r="G130" s="3"/>
    </row>
    <row r="131" spans="1:7" x14ac:dyDescent="0.2">
      <c r="A131" s="75" t="s">
        <v>1378</v>
      </c>
      <c r="B131" s="63">
        <v>60</v>
      </c>
      <c r="C131" s="10">
        <v>451021</v>
      </c>
      <c r="D131" s="25">
        <v>451021</v>
      </c>
      <c r="F131" s="42" t="s">
        <v>147</v>
      </c>
    </row>
    <row r="132" spans="1:7" x14ac:dyDescent="0.2">
      <c r="A132" s="79" t="s">
        <v>1334</v>
      </c>
      <c r="B132" s="3">
        <v>60</v>
      </c>
      <c r="C132" s="14">
        <v>421037</v>
      </c>
      <c r="D132" s="14">
        <v>421037</v>
      </c>
      <c r="F132" s="3" t="s">
        <v>1335</v>
      </c>
    </row>
    <row r="133" spans="1:7" ht="25.5" x14ac:dyDescent="0.2">
      <c r="A133" s="75" t="s">
        <v>1710</v>
      </c>
      <c r="B133" s="42" t="s">
        <v>1304</v>
      </c>
      <c r="C133" s="10">
        <v>281118</v>
      </c>
      <c r="D133" s="25">
        <v>281118</v>
      </c>
      <c r="F133" s="42" t="s">
        <v>1021</v>
      </c>
    </row>
    <row r="134" spans="1:7" ht="25.5" x14ac:dyDescent="0.2">
      <c r="A134" s="75" t="s">
        <v>1044</v>
      </c>
      <c r="B134" s="42">
        <v>90</v>
      </c>
      <c r="C134" s="10">
        <v>242058</v>
      </c>
      <c r="D134" s="25" t="s">
        <v>786</v>
      </c>
      <c r="F134" s="42" t="s">
        <v>3</v>
      </c>
    </row>
    <row r="135" spans="1:7" x14ac:dyDescent="0.2">
      <c r="A135" s="75" t="s">
        <v>750</v>
      </c>
      <c r="B135" s="42" t="s">
        <v>1304</v>
      </c>
      <c r="C135" s="14">
        <v>281166</v>
      </c>
      <c r="D135" s="25">
        <v>281166</v>
      </c>
      <c r="F135" s="42" t="s">
        <v>1021</v>
      </c>
    </row>
    <row r="136" spans="1:7" x14ac:dyDescent="0.2">
      <c r="A136" s="75" t="s">
        <v>1265</v>
      </c>
      <c r="B136" s="42">
        <v>60</v>
      </c>
      <c r="C136" s="14">
        <v>221064</v>
      </c>
      <c r="D136" s="14">
        <v>221064</v>
      </c>
      <c r="F136" s="42" t="s">
        <v>302</v>
      </c>
    </row>
    <row r="137" spans="1:7" x14ac:dyDescent="0.2">
      <c r="A137" s="75" t="s">
        <v>1423</v>
      </c>
      <c r="B137" s="70">
        <v>90</v>
      </c>
      <c r="C137" s="14">
        <v>131155</v>
      </c>
      <c r="D137" s="14">
        <v>131155</v>
      </c>
      <c r="E137" s="3"/>
      <c r="F137" s="37" t="s">
        <v>998</v>
      </c>
    </row>
    <row r="138" spans="1:7" x14ac:dyDescent="0.2">
      <c r="A138" s="76" t="s">
        <v>475</v>
      </c>
      <c r="B138" s="42">
        <v>60</v>
      </c>
      <c r="C138" s="10">
        <v>481015</v>
      </c>
      <c r="D138" s="24" t="s">
        <v>787</v>
      </c>
      <c r="F138" s="42" t="s">
        <v>1241</v>
      </c>
    </row>
    <row r="139" spans="1:7" ht="25.5" x14ac:dyDescent="0.2">
      <c r="A139" s="75" t="s">
        <v>1068</v>
      </c>
      <c r="B139" s="42">
        <v>60</v>
      </c>
      <c r="C139" s="10">
        <v>271011</v>
      </c>
      <c r="D139" s="24" t="s">
        <v>788</v>
      </c>
      <c r="F139" s="42" t="s">
        <v>42</v>
      </c>
    </row>
    <row r="140" spans="1:7" x14ac:dyDescent="0.2">
      <c r="A140" s="75" t="s">
        <v>734</v>
      </c>
      <c r="B140" s="42">
        <v>120</v>
      </c>
      <c r="C140" s="10">
        <v>271023</v>
      </c>
      <c r="D140" s="25">
        <v>271023</v>
      </c>
      <c r="F140" s="42" t="s">
        <v>42</v>
      </c>
    </row>
    <row r="141" spans="1:7" ht="25.5" x14ac:dyDescent="0.2">
      <c r="A141" s="75" t="s">
        <v>1069</v>
      </c>
      <c r="B141" s="42">
        <v>60</v>
      </c>
      <c r="C141" s="10">
        <v>271012</v>
      </c>
      <c r="D141" s="24" t="s">
        <v>789</v>
      </c>
      <c r="F141" s="42" t="s">
        <v>42</v>
      </c>
    </row>
    <row r="142" spans="1:7" ht="25.5" x14ac:dyDescent="0.2">
      <c r="A142" s="75" t="s">
        <v>790</v>
      </c>
      <c r="B142" s="42">
        <v>60</v>
      </c>
      <c r="C142" s="14">
        <v>991023</v>
      </c>
      <c r="D142" s="25">
        <v>991023</v>
      </c>
      <c r="F142" s="42" t="s">
        <v>1641</v>
      </c>
    </row>
    <row r="143" spans="1:7" x14ac:dyDescent="0.2">
      <c r="A143" s="75" t="s">
        <v>1411</v>
      </c>
      <c r="B143" s="42">
        <v>90</v>
      </c>
      <c r="C143" s="10">
        <v>161013</v>
      </c>
      <c r="D143" s="25" t="s">
        <v>791</v>
      </c>
      <c r="F143" s="42" t="s">
        <v>1472</v>
      </c>
    </row>
    <row r="144" spans="1:7" ht="25.5" x14ac:dyDescent="0.2">
      <c r="A144" s="75" t="s">
        <v>792</v>
      </c>
      <c r="B144" s="42">
        <v>90</v>
      </c>
      <c r="C144" s="10">
        <v>201014</v>
      </c>
      <c r="D144" s="24" t="s">
        <v>761</v>
      </c>
      <c r="F144" s="42" t="s">
        <v>128</v>
      </c>
    </row>
    <row r="145" spans="1:12" ht="38.25" x14ac:dyDescent="0.2">
      <c r="A145" s="76" t="s">
        <v>462</v>
      </c>
      <c r="B145" s="42">
        <v>120</v>
      </c>
      <c r="C145" s="10">
        <v>281216</v>
      </c>
      <c r="D145" s="25">
        <v>281216</v>
      </c>
      <c r="E145">
        <v>28601</v>
      </c>
      <c r="F145" s="37" t="s">
        <v>328</v>
      </c>
    </row>
    <row r="146" spans="1:12" ht="25.5" x14ac:dyDescent="0.2">
      <c r="A146" s="75" t="s">
        <v>1516</v>
      </c>
      <c r="B146" s="70">
        <v>120</v>
      </c>
      <c r="C146" s="14">
        <v>281185</v>
      </c>
      <c r="D146" s="14">
        <v>281185</v>
      </c>
      <c r="E146" s="3">
        <v>28240</v>
      </c>
      <c r="F146" s="3" t="s">
        <v>1694</v>
      </c>
      <c r="G146" s="3"/>
    </row>
    <row r="147" spans="1:12" ht="38.25" x14ac:dyDescent="0.2">
      <c r="A147" s="75" t="s">
        <v>685</v>
      </c>
      <c r="B147" s="42">
        <v>180</v>
      </c>
      <c r="C147" s="10">
        <v>281018</v>
      </c>
      <c r="D147" s="25">
        <v>281018</v>
      </c>
      <c r="F147" s="42" t="s">
        <v>23</v>
      </c>
    </row>
    <row r="148" spans="1:12" ht="25.5" x14ac:dyDescent="0.2">
      <c r="A148" s="75" t="s">
        <v>478</v>
      </c>
      <c r="B148" s="42">
        <v>60</v>
      </c>
      <c r="C148" s="10">
        <v>281016</v>
      </c>
      <c r="D148" s="24" t="s">
        <v>793</v>
      </c>
      <c r="F148" s="37" t="s">
        <v>328</v>
      </c>
    </row>
    <row r="149" spans="1:12" x14ac:dyDescent="0.2">
      <c r="A149" s="75" t="s">
        <v>677</v>
      </c>
      <c r="B149" s="42">
        <v>60</v>
      </c>
      <c r="C149" s="10">
        <v>281011</v>
      </c>
      <c r="D149" s="25">
        <v>281011</v>
      </c>
      <c r="F149" s="42" t="s">
        <v>1331</v>
      </c>
      <c r="H149" s="3"/>
      <c r="I149" s="3"/>
      <c r="J149" s="3"/>
      <c r="K149" s="3"/>
      <c r="L149" s="3"/>
    </row>
    <row r="150" spans="1:12" ht="25.5" x14ac:dyDescent="0.2">
      <c r="A150" s="75" t="s">
        <v>1596</v>
      </c>
      <c r="B150" s="3">
        <v>180</v>
      </c>
      <c r="C150" s="14">
        <v>251033</v>
      </c>
      <c r="D150" s="14">
        <v>251033</v>
      </c>
      <c r="E150" s="3">
        <v>251033</v>
      </c>
      <c r="F150" s="70" t="s">
        <v>101</v>
      </c>
    </row>
    <row r="151" spans="1:12" x14ac:dyDescent="0.2">
      <c r="A151" s="75" t="s">
        <v>794</v>
      </c>
      <c r="B151" s="42">
        <v>120</v>
      </c>
      <c r="C151" s="10">
        <v>211023</v>
      </c>
      <c r="D151" s="24" t="s">
        <v>795</v>
      </c>
      <c r="F151" s="42" t="s">
        <v>25</v>
      </c>
    </row>
    <row r="152" spans="1:12" x14ac:dyDescent="0.2">
      <c r="A152" s="75" t="s">
        <v>796</v>
      </c>
      <c r="B152" s="42">
        <v>120</v>
      </c>
      <c r="C152" s="10">
        <v>211024</v>
      </c>
      <c r="D152" s="25">
        <v>211024</v>
      </c>
      <c r="F152" s="42" t="s">
        <v>25</v>
      </c>
    </row>
    <row r="153" spans="1:12" ht="25.5" x14ac:dyDescent="0.2">
      <c r="A153" s="76" t="s">
        <v>461</v>
      </c>
      <c r="B153" s="42">
        <v>60</v>
      </c>
      <c r="C153" s="10">
        <v>281028</v>
      </c>
      <c r="D153" s="24" t="s">
        <v>797</v>
      </c>
      <c r="F153" s="37" t="s">
        <v>1396</v>
      </c>
    </row>
    <row r="154" spans="1:12" x14ac:dyDescent="0.2">
      <c r="A154" s="76" t="s">
        <v>739</v>
      </c>
      <c r="B154" s="42">
        <v>120</v>
      </c>
      <c r="C154" s="10">
        <v>121016</v>
      </c>
      <c r="D154" s="25" t="s">
        <v>798</v>
      </c>
      <c r="F154" s="42" t="s">
        <v>123</v>
      </c>
    </row>
    <row r="155" spans="1:12" x14ac:dyDescent="0.2">
      <c r="A155" s="78" t="s">
        <v>1055</v>
      </c>
      <c r="B155" s="42">
        <v>90</v>
      </c>
      <c r="C155" s="35">
        <v>191016</v>
      </c>
      <c r="D155" s="34" t="s">
        <v>1057</v>
      </c>
      <c r="F155" s="42" t="s">
        <v>1046</v>
      </c>
    </row>
    <row r="156" spans="1:12" ht="15.75" x14ac:dyDescent="0.25">
      <c r="A156" s="76" t="s">
        <v>435</v>
      </c>
      <c r="B156" s="42">
        <v>120</v>
      </c>
      <c r="C156" s="10">
        <v>171013</v>
      </c>
      <c r="D156" s="25">
        <v>171013</v>
      </c>
      <c r="F156" s="42" t="s">
        <v>414</v>
      </c>
      <c r="I156" s="53"/>
    </row>
    <row r="157" spans="1:12" ht="25.5" x14ac:dyDescent="0.2">
      <c r="A157" s="75" t="s">
        <v>799</v>
      </c>
      <c r="B157" s="42">
        <v>120</v>
      </c>
      <c r="C157" s="14">
        <v>161037</v>
      </c>
      <c r="D157" s="24">
        <v>161037</v>
      </c>
      <c r="F157" s="42" t="s">
        <v>1435</v>
      </c>
    </row>
    <row r="158" spans="1:12" ht="25.5" x14ac:dyDescent="0.2">
      <c r="A158" s="76" t="s">
        <v>477</v>
      </c>
      <c r="B158" s="42" t="s">
        <v>1295</v>
      </c>
      <c r="C158" s="10">
        <v>491025</v>
      </c>
      <c r="D158" s="25">
        <v>491025</v>
      </c>
      <c r="F158" s="42"/>
    </row>
    <row r="159" spans="1:12" ht="38.25" x14ac:dyDescent="0.2">
      <c r="A159" s="75" t="s">
        <v>1445</v>
      </c>
      <c r="B159" s="37">
        <v>90</v>
      </c>
      <c r="C159" s="10">
        <v>111023</v>
      </c>
      <c r="D159" s="24" t="s">
        <v>839</v>
      </c>
      <c r="F159" s="37" t="s">
        <v>1485</v>
      </c>
    </row>
    <row r="160" spans="1:12" x14ac:dyDescent="0.2">
      <c r="A160" s="76" t="s">
        <v>470</v>
      </c>
      <c r="B160" s="42">
        <v>120</v>
      </c>
      <c r="C160" s="10">
        <v>421016</v>
      </c>
      <c r="D160" s="25">
        <v>421016</v>
      </c>
      <c r="F160" s="42" t="s">
        <v>198</v>
      </c>
    </row>
    <row r="161" spans="1:9" x14ac:dyDescent="0.2">
      <c r="A161" s="75" t="s">
        <v>184</v>
      </c>
      <c r="B161" s="42">
        <v>120</v>
      </c>
      <c r="C161" s="10">
        <v>361027</v>
      </c>
      <c r="D161" s="25">
        <v>361027</v>
      </c>
      <c r="F161" s="42" t="s">
        <v>185</v>
      </c>
    </row>
    <row r="162" spans="1:9" x14ac:dyDescent="0.2">
      <c r="A162" s="75" t="s">
        <v>1216</v>
      </c>
      <c r="B162" s="42">
        <v>120</v>
      </c>
      <c r="C162" s="14">
        <v>361012</v>
      </c>
      <c r="D162" s="14">
        <v>361012</v>
      </c>
      <c r="F162" s="42" t="s">
        <v>185</v>
      </c>
    </row>
    <row r="163" spans="1:9" x14ac:dyDescent="0.2">
      <c r="A163" s="75" t="s">
        <v>1238</v>
      </c>
      <c r="B163" s="42">
        <v>60</v>
      </c>
      <c r="C163" s="10">
        <v>491021</v>
      </c>
      <c r="D163" s="10">
        <v>491021</v>
      </c>
      <c r="F163" s="42" t="s">
        <v>126</v>
      </c>
    </row>
    <row r="164" spans="1:9" x14ac:dyDescent="0.2">
      <c r="A164" s="75" t="s">
        <v>136</v>
      </c>
      <c r="B164" s="42">
        <v>90</v>
      </c>
      <c r="C164" s="10">
        <v>121031</v>
      </c>
      <c r="D164" s="24" t="s">
        <v>801</v>
      </c>
      <c r="F164" s="42" t="s">
        <v>137</v>
      </c>
    </row>
    <row r="165" spans="1:9" x14ac:dyDescent="0.2">
      <c r="A165" s="75" t="s">
        <v>708</v>
      </c>
      <c r="B165" s="42">
        <v>90</v>
      </c>
      <c r="C165" s="10">
        <v>481019</v>
      </c>
      <c r="D165" s="25">
        <v>481019</v>
      </c>
      <c r="F165" s="42" t="s">
        <v>137</v>
      </c>
    </row>
    <row r="166" spans="1:9" x14ac:dyDescent="0.2">
      <c r="A166" s="76" t="s">
        <v>471</v>
      </c>
      <c r="B166" s="42">
        <v>180</v>
      </c>
      <c r="C166" s="10">
        <v>421145</v>
      </c>
      <c r="D166" s="25">
        <v>421145</v>
      </c>
      <c r="F166" s="42" t="s">
        <v>125</v>
      </c>
    </row>
    <row r="167" spans="1:9" x14ac:dyDescent="0.2">
      <c r="A167" s="77" t="s">
        <v>802</v>
      </c>
      <c r="B167" s="42">
        <v>90</v>
      </c>
      <c r="C167" s="24">
        <v>391038</v>
      </c>
      <c r="D167" s="24">
        <v>391038</v>
      </c>
      <c r="E167" s="41"/>
      <c r="F167" s="42" t="s">
        <v>52</v>
      </c>
    </row>
    <row r="168" spans="1:9" x14ac:dyDescent="0.2">
      <c r="A168" s="75" t="s">
        <v>1343</v>
      </c>
      <c r="B168" s="3">
        <v>120</v>
      </c>
      <c r="C168" s="14">
        <v>121037</v>
      </c>
      <c r="D168" s="14" t="s">
        <v>1344</v>
      </c>
      <c r="F168" s="3" t="s">
        <v>1622</v>
      </c>
    </row>
    <row r="169" spans="1:9" x14ac:dyDescent="0.2">
      <c r="A169" s="76" t="s">
        <v>741</v>
      </c>
      <c r="B169" s="37">
        <v>90</v>
      </c>
      <c r="C169" s="10">
        <v>281096</v>
      </c>
      <c r="D169" s="25">
        <v>281096</v>
      </c>
      <c r="F169" s="37" t="s">
        <v>80</v>
      </c>
    </row>
    <row r="170" spans="1:9" ht="15" x14ac:dyDescent="0.2">
      <c r="A170" s="75" t="s">
        <v>1643</v>
      </c>
      <c r="B170" s="70">
        <v>90</v>
      </c>
      <c r="C170" s="146">
        <v>221015</v>
      </c>
      <c r="D170" s="147">
        <v>221015</v>
      </c>
      <c r="E170" s="146"/>
      <c r="F170" s="37" t="s">
        <v>178</v>
      </c>
    </row>
    <row r="171" spans="1:9" x14ac:dyDescent="0.2">
      <c r="A171" s="75" t="s">
        <v>1266</v>
      </c>
      <c r="B171" s="42">
        <v>60</v>
      </c>
      <c r="C171" s="14">
        <v>491032</v>
      </c>
      <c r="D171" s="14">
        <v>491032</v>
      </c>
      <c r="E171" s="23"/>
      <c r="F171" s="42" t="s">
        <v>151</v>
      </c>
    </row>
    <row r="172" spans="1:9" x14ac:dyDescent="0.2">
      <c r="A172" s="76" t="s">
        <v>77</v>
      </c>
      <c r="B172" s="42">
        <v>60</v>
      </c>
      <c r="C172" s="10">
        <v>281097</v>
      </c>
      <c r="D172" s="25" t="s">
        <v>803</v>
      </c>
      <c r="E172" s="41"/>
      <c r="F172" s="42" t="s">
        <v>1694</v>
      </c>
    </row>
    <row r="173" spans="1:9" x14ac:dyDescent="0.2">
      <c r="A173" s="75" t="s">
        <v>1459</v>
      </c>
      <c r="B173" s="42">
        <v>120</v>
      </c>
      <c r="C173" s="10">
        <v>281154</v>
      </c>
      <c r="D173" s="25">
        <v>281154</v>
      </c>
      <c r="F173" s="42" t="s">
        <v>1694</v>
      </c>
    </row>
    <row r="174" spans="1:9" x14ac:dyDescent="0.2">
      <c r="A174" s="76" t="s">
        <v>93</v>
      </c>
      <c r="B174" s="42">
        <v>60</v>
      </c>
      <c r="C174" s="10">
        <v>271016</v>
      </c>
      <c r="D174" s="24" t="s">
        <v>804</v>
      </c>
      <c r="F174" s="42" t="s">
        <v>42</v>
      </c>
    </row>
    <row r="175" spans="1:9" x14ac:dyDescent="0.2">
      <c r="A175" s="76" t="s">
        <v>133</v>
      </c>
      <c r="B175" s="42">
        <v>120</v>
      </c>
      <c r="C175" s="10">
        <v>421015</v>
      </c>
      <c r="D175" s="24">
        <v>421015</v>
      </c>
      <c r="F175" s="42" t="s">
        <v>125</v>
      </c>
    </row>
    <row r="176" spans="1:9" ht="26.25" x14ac:dyDescent="0.4">
      <c r="A176" s="75" t="s">
        <v>44</v>
      </c>
      <c r="B176" s="42">
        <v>90</v>
      </c>
      <c r="C176" s="10">
        <v>411012</v>
      </c>
      <c r="D176" s="25" t="s">
        <v>805</v>
      </c>
      <c r="F176" s="42" t="s">
        <v>31</v>
      </c>
      <c r="I176" s="27" t="s">
        <v>961</v>
      </c>
    </row>
    <row r="177" spans="1:12" x14ac:dyDescent="0.2">
      <c r="A177" s="75" t="s">
        <v>687</v>
      </c>
      <c r="B177" s="42">
        <v>90</v>
      </c>
      <c r="C177" s="10">
        <v>411013</v>
      </c>
      <c r="D177" s="25" t="s">
        <v>806</v>
      </c>
      <c r="F177" s="42" t="s">
        <v>131</v>
      </c>
    </row>
    <row r="178" spans="1:12" x14ac:dyDescent="0.2">
      <c r="A178" s="75" t="s">
        <v>1434</v>
      </c>
      <c r="B178" s="70">
        <v>120</v>
      </c>
      <c r="C178" s="14">
        <v>241091</v>
      </c>
      <c r="D178" s="24">
        <v>241091</v>
      </c>
      <c r="E178" s="3"/>
      <c r="F178" s="37" t="s">
        <v>397</v>
      </c>
    </row>
    <row r="179" spans="1:12" x14ac:dyDescent="0.2">
      <c r="A179" s="75" t="s">
        <v>1438</v>
      </c>
      <c r="B179" s="37" t="s">
        <v>1304</v>
      </c>
      <c r="C179" s="14">
        <v>242047</v>
      </c>
      <c r="D179" s="24" t="s">
        <v>1036</v>
      </c>
      <c r="E179" s="3"/>
      <c r="F179" s="37" t="s">
        <v>397</v>
      </c>
    </row>
    <row r="180" spans="1:12" x14ac:dyDescent="0.2">
      <c r="A180" s="75" t="s">
        <v>1320</v>
      </c>
      <c r="B180" s="3">
        <v>90</v>
      </c>
      <c r="C180" s="14">
        <v>241088</v>
      </c>
      <c r="D180" s="14">
        <v>241088</v>
      </c>
      <c r="E180" s="3"/>
      <c r="F180" s="3" t="s">
        <v>163</v>
      </c>
    </row>
    <row r="181" spans="1:12" x14ac:dyDescent="0.2">
      <c r="A181" s="75" t="s">
        <v>707</v>
      </c>
      <c r="B181" s="37">
        <v>120</v>
      </c>
      <c r="C181" s="14">
        <v>991021</v>
      </c>
      <c r="D181" s="24">
        <v>991021</v>
      </c>
      <c r="E181" s="3"/>
      <c r="F181" s="37" t="s">
        <v>406</v>
      </c>
    </row>
    <row r="182" spans="1:12" x14ac:dyDescent="0.2">
      <c r="A182" s="75" t="s">
        <v>709</v>
      </c>
      <c r="B182" s="37">
        <v>90</v>
      </c>
      <c r="C182" s="14">
        <v>241038</v>
      </c>
      <c r="D182" s="24">
        <v>241038</v>
      </c>
      <c r="E182" s="3"/>
      <c r="F182" s="37" t="s">
        <v>171</v>
      </c>
    </row>
    <row r="183" spans="1:12" x14ac:dyDescent="0.2">
      <c r="A183" s="75" t="s">
        <v>160</v>
      </c>
      <c r="B183" s="37">
        <v>90</v>
      </c>
      <c r="C183" s="14">
        <v>241037</v>
      </c>
      <c r="D183" s="24">
        <v>241037</v>
      </c>
      <c r="E183" s="3"/>
      <c r="F183" s="37" t="s">
        <v>404</v>
      </c>
    </row>
    <row r="184" spans="1:12" x14ac:dyDescent="0.2">
      <c r="A184" s="77" t="s">
        <v>1371</v>
      </c>
      <c r="B184" s="70">
        <v>90</v>
      </c>
      <c r="C184" s="14">
        <v>241092</v>
      </c>
      <c r="D184" s="14">
        <v>241092</v>
      </c>
      <c r="E184" s="3"/>
      <c r="F184" s="3" t="s">
        <v>166</v>
      </c>
    </row>
    <row r="185" spans="1:12" x14ac:dyDescent="0.2">
      <c r="A185" s="75" t="s">
        <v>1449</v>
      </c>
      <c r="B185" s="37">
        <v>120</v>
      </c>
      <c r="C185" s="14">
        <v>281065</v>
      </c>
      <c r="D185" s="24">
        <v>281065</v>
      </c>
      <c r="E185" s="3"/>
      <c r="F185" s="37"/>
      <c r="H185" s="46"/>
    </row>
    <row r="186" spans="1:12" x14ac:dyDescent="0.2">
      <c r="A186" s="75" t="s">
        <v>1517</v>
      </c>
      <c r="B186" s="3">
        <v>120</v>
      </c>
      <c r="C186" s="14">
        <v>281194</v>
      </c>
      <c r="D186" s="14">
        <v>281194</v>
      </c>
      <c r="E186" s="3">
        <v>28700</v>
      </c>
      <c r="F186" s="3" t="s">
        <v>21</v>
      </c>
      <c r="G186" s="3"/>
    </row>
    <row r="187" spans="1:12" ht="25.5" x14ac:dyDescent="0.2">
      <c r="A187" s="75" t="s">
        <v>1605</v>
      </c>
      <c r="B187" s="37">
        <v>60</v>
      </c>
      <c r="C187" s="14">
        <v>281063</v>
      </c>
      <c r="D187" s="24">
        <v>281063</v>
      </c>
      <c r="E187" s="3"/>
      <c r="F187" s="37" t="s">
        <v>21</v>
      </c>
    </row>
    <row r="188" spans="1:12" ht="25.5" x14ac:dyDescent="0.2">
      <c r="A188" s="75" t="s">
        <v>1648</v>
      </c>
      <c r="B188" s="37">
        <v>60</v>
      </c>
      <c r="C188" s="14">
        <v>281157</v>
      </c>
      <c r="D188" s="24" t="s">
        <v>807</v>
      </c>
      <c r="E188" s="3"/>
      <c r="F188" s="37" t="s">
        <v>21</v>
      </c>
    </row>
    <row r="189" spans="1:12" ht="25.5" x14ac:dyDescent="0.2">
      <c r="A189" s="75" t="s">
        <v>1206</v>
      </c>
      <c r="B189" s="37">
        <v>120</v>
      </c>
      <c r="C189" s="14">
        <v>281067</v>
      </c>
      <c r="D189" s="14">
        <v>281067</v>
      </c>
      <c r="E189" s="3"/>
      <c r="F189" s="37" t="s">
        <v>23</v>
      </c>
      <c r="H189" s="3"/>
      <c r="I189" s="3"/>
      <c r="J189" s="3"/>
      <c r="K189" s="3"/>
      <c r="L189" s="3"/>
    </row>
    <row r="190" spans="1:12" x14ac:dyDescent="0.2">
      <c r="A190" s="76" t="s">
        <v>445</v>
      </c>
      <c r="B190" s="42">
        <v>90</v>
      </c>
      <c r="C190" s="10">
        <v>231011</v>
      </c>
      <c r="D190" s="25" t="s">
        <v>808</v>
      </c>
      <c r="F190" s="42"/>
    </row>
    <row r="191" spans="1:12" ht="25.5" x14ac:dyDescent="0.2">
      <c r="A191" s="75" t="s">
        <v>1385</v>
      </c>
      <c r="B191" s="63">
        <v>240</v>
      </c>
      <c r="C191" s="14">
        <v>261135</v>
      </c>
      <c r="D191" s="10">
        <v>261135</v>
      </c>
      <c r="F191" t="s">
        <v>1690</v>
      </c>
    </row>
    <row r="192" spans="1:12" x14ac:dyDescent="0.2">
      <c r="A192" s="75" t="s">
        <v>1545</v>
      </c>
      <c r="C192" s="10">
        <v>391013</v>
      </c>
      <c r="D192" s="10">
        <v>391013</v>
      </c>
      <c r="E192" s="3">
        <v>39470</v>
      </c>
      <c r="F192" t="s">
        <v>52</v>
      </c>
    </row>
    <row r="193" spans="1:9" x14ac:dyDescent="0.2">
      <c r="A193" s="75" t="s">
        <v>809</v>
      </c>
      <c r="B193" s="42">
        <v>90</v>
      </c>
      <c r="C193" s="14">
        <v>121033</v>
      </c>
      <c r="D193" s="24" t="s">
        <v>810</v>
      </c>
      <c r="F193" s="37" t="s">
        <v>137</v>
      </c>
    </row>
    <row r="194" spans="1:9" x14ac:dyDescent="0.2">
      <c r="A194" s="75" t="s">
        <v>1085</v>
      </c>
      <c r="B194" s="42" t="s">
        <v>1295</v>
      </c>
      <c r="C194" s="14">
        <v>281143</v>
      </c>
      <c r="D194" s="25">
        <v>281143</v>
      </c>
      <c r="F194" s="42"/>
    </row>
    <row r="195" spans="1:9" x14ac:dyDescent="0.2">
      <c r="A195" s="75" t="s">
        <v>1614</v>
      </c>
      <c r="B195" s="37" t="s">
        <v>1304</v>
      </c>
      <c r="C195" s="10">
        <v>261021</v>
      </c>
      <c r="D195" s="25">
        <v>261021</v>
      </c>
      <c r="F195" s="37"/>
      <c r="G195" s="111" t="s">
        <v>1615</v>
      </c>
    </row>
    <row r="196" spans="1:9" x14ac:dyDescent="0.2">
      <c r="A196" s="76" t="s">
        <v>459</v>
      </c>
      <c r="B196" s="42">
        <v>180</v>
      </c>
      <c r="C196" s="10">
        <v>261058</v>
      </c>
      <c r="D196" s="25">
        <v>261058</v>
      </c>
      <c r="F196" s="42" t="s">
        <v>1506</v>
      </c>
    </row>
    <row r="197" spans="1:9" x14ac:dyDescent="0.2">
      <c r="A197" s="75" t="s">
        <v>811</v>
      </c>
      <c r="B197" s="42">
        <v>120</v>
      </c>
      <c r="C197" s="10">
        <v>261123</v>
      </c>
      <c r="D197" s="25">
        <v>261123</v>
      </c>
      <c r="E197" s="41"/>
      <c r="F197" s="42" t="s">
        <v>1506</v>
      </c>
    </row>
    <row r="198" spans="1:9" x14ac:dyDescent="0.2">
      <c r="A198" s="76" t="s">
        <v>99</v>
      </c>
      <c r="B198" s="42">
        <v>120</v>
      </c>
      <c r="C198" s="10">
        <v>201021</v>
      </c>
      <c r="D198" s="25">
        <v>201021</v>
      </c>
      <c r="F198" s="42" t="s">
        <v>100</v>
      </c>
    </row>
    <row r="199" spans="1:9" x14ac:dyDescent="0.2">
      <c r="A199" s="75" t="s">
        <v>1342</v>
      </c>
      <c r="B199" s="3">
        <v>240</v>
      </c>
      <c r="C199" s="14">
        <v>211076</v>
      </c>
      <c r="D199" s="14">
        <v>211076</v>
      </c>
      <c r="F199" s="3" t="s">
        <v>152</v>
      </c>
    </row>
    <row r="200" spans="1:9" x14ac:dyDescent="0.2">
      <c r="A200" s="75" t="s">
        <v>718</v>
      </c>
      <c r="B200" s="42" t="s">
        <v>1295</v>
      </c>
      <c r="C200" s="10">
        <v>241026</v>
      </c>
      <c r="D200" s="25">
        <v>241026</v>
      </c>
      <c r="E200" s="41"/>
      <c r="F200" s="42"/>
    </row>
    <row r="201" spans="1:9" x14ac:dyDescent="0.2">
      <c r="A201" s="75" t="s">
        <v>719</v>
      </c>
      <c r="B201" s="42">
        <v>120</v>
      </c>
      <c r="C201" s="10">
        <v>241124</v>
      </c>
      <c r="D201" s="25">
        <v>241124</v>
      </c>
      <c r="F201" s="42" t="s">
        <v>194</v>
      </c>
      <c r="G201" s="46"/>
    </row>
    <row r="202" spans="1:9" ht="25.5" x14ac:dyDescent="0.2">
      <c r="A202" s="75" t="s">
        <v>1431</v>
      </c>
      <c r="B202" s="37">
        <v>180</v>
      </c>
      <c r="C202" s="14">
        <v>241123</v>
      </c>
      <c r="D202" s="24">
        <v>241123</v>
      </c>
      <c r="E202" s="3"/>
      <c r="F202" s="37" t="s">
        <v>194</v>
      </c>
    </row>
    <row r="203" spans="1:9" x14ac:dyDescent="0.2">
      <c r="A203" s="75" t="s">
        <v>449</v>
      </c>
      <c r="B203" s="42">
        <v>90</v>
      </c>
      <c r="C203" s="10">
        <v>241023</v>
      </c>
      <c r="D203" s="25">
        <v>241023</v>
      </c>
      <c r="F203" s="42" t="s">
        <v>1038</v>
      </c>
    </row>
    <row r="204" spans="1:9" ht="25.5" x14ac:dyDescent="0.2">
      <c r="A204" s="75" t="s">
        <v>1312</v>
      </c>
      <c r="B204" s="3">
        <v>180</v>
      </c>
      <c r="C204" s="14">
        <v>261062</v>
      </c>
      <c r="D204" s="14">
        <v>261062</v>
      </c>
      <c r="F204" s="3" t="s">
        <v>1506</v>
      </c>
    </row>
    <row r="205" spans="1:9" x14ac:dyDescent="0.2">
      <c r="A205" s="76" t="s">
        <v>82</v>
      </c>
      <c r="B205" s="42">
        <v>60</v>
      </c>
      <c r="C205" s="10">
        <v>281064</v>
      </c>
      <c r="D205" s="24" t="s">
        <v>813</v>
      </c>
      <c r="F205" s="42" t="s">
        <v>21</v>
      </c>
    </row>
    <row r="206" spans="1:9" x14ac:dyDescent="0.2">
      <c r="A206" s="75" t="s">
        <v>1050</v>
      </c>
      <c r="B206" s="42">
        <v>90</v>
      </c>
      <c r="C206" s="14">
        <v>211042</v>
      </c>
      <c r="D206" s="10">
        <v>211042</v>
      </c>
      <c r="F206" s="42"/>
    </row>
    <row r="207" spans="1:9" ht="15.75" x14ac:dyDescent="0.25">
      <c r="A207" s="75" t="s">
        <v>1080</v>
      </c>
      <c r="B207" s="42">
        <v>90</v>
      </c>
      <c r="C207" s="14">
        <v>211060</v>
      </c>
      <c r="D207" s="14">
        <v>211060</v>
      </c>
      <c r="F207" s="42"/>
      <c r="I207" s="53"/>
    </row>
    <row r="208" spans="1:9" x14ac:dyDescent="0.2">
      <c r="A208" s="75" t="s">
        <v>1387</v>
      </c>
      <c r="B208" s="3">
        <v>90</v>
      </c>
      <c r="C208" s="14">
        <v>211061</v>
      </c>
      <c r="D208" s="10">
        <v>211061</v>
      </c>
      <c r="F208" t="s">
        <v>302</v>
      </c>
    </row>
    <row r="209" spans="1:9" x14ac:dyDescent="0.2">
      <c r="A209" s="75" t="s">
        <v>1359</v>
      </c>
      <c r="B209" s="3">
        <v>180</v>
      </c>
      <c r="C209" s="14">
        <v>231057</v>
      </c>
      <c r="D209" s="14">
        <v>231057</v>
      </c>
      <c r="E209" s="3"/>
      <c r="F209" s="3" t="s">
        <v>88</v>
      </c>
    </row>
    <row r="210" spans="1:9" x14ac:dyDescent="0.2">
      <c r="A210" s="76" t="s">
        <v>37</v>
      </c>
      <c r="B210" s="42">
        <v>90</v>
      </c>
      <c r="C210" s="10">
        <v>131021</v>
      </c>
      <c r="D210" s="24">
        <v>131021</v>
      </c>
      <c r="F210" s="42" t="s">
        <v>38</v>
      </c>
    </row>
    <row r="211" spans="1:9" x14ac:dyDescent="0.2">
      <c r="A211" s="76" t="s">
        <v>39</v>
      </c>
      <c r="B211" s="42">
        <v>90</v>
      </c>
      <c r="C211" s="10">
        <v>131022</v>
      </c>
      <c r="D211" s="25">
        <v>131022</v>
      </c>
      <c r="F211" s="42" t="s">
        <v>38</v>
      </c>
    </row>
    <row r="212" spans="1:9" x14ac:dyDescent="0.2">
      <c r="A212" s="75" t="s">
        <v>1402</v>
      </c>
      <c r="B212" s="62">
        <v>120</v>
      </c>
      <c r="C212" s="14">
        <v>131113</v>
      </c>
      <c r="D212" s="24">
        <v>131113</v>
      </c>
      <c r="F212" s="42" t="s">
        <v>353</v>
      </c>
    </row>
    <row r="213" spans="1:9" x14ac:dyDescent="0.2">
      <c r="A213" s="76" t="s">
        <v>155</v>
      </c>
      <c r="B213" s="42">
        <v>60</v>
      </c>
      <c r="C213" s="10">
        <v>401015</v>
      </c>
      <c r="D213" s="25">
        <v>401015</v>
      </c>
      <c r="F213" s="42" t="s">
        <v>41</v>
      </c>
    </row>
    <row r="214" spans="1:9" x14ac:dyDescent="0.2">
      <c r="A214" s="77" t="s">
        <v>1695</v>
      </c>
      <c r="B214" s="70">
        <v>90</v>
      </c>
      <c r="C214" s="24">
        <v>431030</v>
      </c>
      <c r="D214" s="24">
        <v>431030</v>
      </c>
      <c r="E214" s="26"/>
      <c r="F214" s="70" t="s">
        <v>396</v>
      </c>
    </row>
    <row r="215" spans="1:9" ht="15" x14ac:dyDescent="0.25">
      <c r="A215" s="75" t="s">
        <v>720</v>
      </c>
      <c r="B215" s="37">
        <v>60</v>
      </c>
      <c r="C215" s="10">
        <v>251022</v>
      </c>
      <c r="D215" s="25" t="s">
        <v>814</v>
      </c>
      <c r="F215" s="42" t="s">
        <v>101</v>
      </c>
      <c r="I215" s="69"/>
    </row>
    <row r="216" spans="1:9" x14ac:dyDescent="0.2">
      <c r="A216" s="76" t="s">
        <v>738</v>
      </c>
      <c r="B216" s="42">
        <v>120</v>
      </c>
      <c r="C216" s="10">
        <v>261020</v>
      </c>
      <c r="D216" s="25" t="s">
        <v>815</v>
      </c>
      <c r="F216" s="42" t="s">
        <v>1690</v>
      </c>
      <c r="H216" s="97"/>
    </row>
    <row r="217" spans="1:9" x14ac:dyDescent="0.2">
      <c r="A217" s="77" t="s">
        <v>816</v>
      </c>
      <c r="B217" s="37">
        <v>120</v>
      </c>
      <c r="C217" s="24">
        <v>261040</v>
      </c>
      <c r="D217" s="24" t="s">
        <v>817</v>
      </c>
      <c r="E217" s="3"/>
      <c r="F217" s="37" t="s">
        <v>1690</v>
      </c>
      <c r="G217" s="23"/>
    </row>
    <row r="218" spans="1:9" ht="25.5" x14ac:dyDescent="0.2">
      <c r="A218" s="75" t="s">
        <v>1544</v>
      </c>
      <c r="B218" s="3" t="s">
        <v>1304</v>
      </c>
      <c r="C218" s="10">
        <v>261140</v>
      </c>
      <c r="D218" s="10">
        <v>261140</v>
      </c>
      <c r="E218" s="3">
        <v>26140</v>
      </c>
      <c r="F218" t="s">
        <v>1690</v>
      </c>
    </row>
    <row r="219" spans="1:9" x14ac:dyDescent="0.2">
      <c r="A219" s="77" t="s">
        <v>1455</v>
      </c>
      <c r="B219" s="42">
        <v>240</v>
      </c>
      <c r="C219" s="24">
        <v>261025</v>
      </c>
      <c r="D219" s="24">
        <v>261025</v>
      </c>
      <c r="F219" s="42" t="s">
        <v>1690</v>
      </c>
    </row>
    <row r="220" spans="1:9" x14ac:dyDescent="0.2">
      <c r="A220" s="75" t="s">
        <v>479</v>
      </c>
      <c r="B220" s="42">
        <v>90</v>
      </c>
      <c r="C220" s="10">
        <v>371029</v>
      </c>
      <c r="D220" s="25">
        <v>371029</v>
      </c>
      <c r="F220" s="42" t="s">
        <v>43</v>
      </c>
    </row>
    <row r="221" spans="1:9" ht="25.5" x14ac:dyDescent="0.2">
      <c r="A221" s="75" t="s">
        <v>1042</v>
      </c>
      <c r="B221" s="42">
        <v>60</v>
      </c>
      <c r="C221" s="10">
        <v>371013</v>
      </c>
      <c r="D221" s="25">
        <v>371013</v>
      </c>
      <c r="F221" s="42" t="s">
        <v>43</v>
      </c>
    </row>
    <row r="222" spans="1:9" x14ac:dyDescent="0.2">
      <c r="A222" s="75" t="s">
        <v>1040</v>
      </c>
      <c r="B222" s="42">
        <v>120</v>
      </c>
      <c r="C222" s="10">
        <v>371020</v>
      </c>
      <c r="D222" s="24" t="s">
        <v>818</v>
      </c>
      <c r="F222" s="42" t="s">
        <v>43</v>
      </c>
    </row>
    <row r="223" spans="1:9" x14ac:dyDescent="0.2">
      <c r="A223" s="75" t="s">
        <v>1017</v>
      </c>
      <c r="B223" s="132" t="s">
        <v>1304</v>
      </c>
      <c r="C223" s="10">
        <v>371014</v>
      </c>
      <c r="D223" s="25">
        <v>371014</v>
      </c>
      <c r="F223" s="42" t="s">
        <v>43</v>
      </c>
    </row>
    <row r="224" spans="1:9" x14ac:dyDescent="0.2">
      <c r="A224" s="75" t="s">
        <v>1041</v>
      </c>
      <c r="B224" s="132" t="s">
        <v>1304</v>
      </c>
      <c r="C224" s="14">
        <v>371113</v>
      </c>
      <c r="D224" s="24">
        <v>371113</v>
      </c>
      <c r="F224" s="42"/>
    </row>
    <row r="225" spans="1:9" x14ac:dyDescent="0.2">
      <c r="A225" s="76" t="s">
        <v>432</v>
      </c>
      <c r="B225" s="42">
        <v>80</v>
      </c>
      <c r="C225" s="10">
        <v>161018</v>
      </c>
      <c r="D225" s="25">
        <v>161018</v>
      </c>
      <c r="F225" s="42" t="s">
        <v>15</v>
      </c>
    </row>
    <row r="226" spans="1:9" x14ac:dyDescent="0.2">
      <c r="A226" s="76" t="s">
        <v>433</v>
      </c>
      <c r="B226" s="42">
        <v>120</v>
      </c>
      <c r="C226" s="10">
        <v>161118</v>
      </c>
      <c r="D226" s="25">
        <v>161118</v>
      </c>
      <c r="F226" s="42" t="s">
        <v>15</v>
      </c>
    </row>
    <row r="227" spans="1:9" x14ac:dyDescent="0.2">
      <c r="A227" s="75" t="s">
        <v>1352</v>
      </c>
      <c r="B227" s="3">
        <v>120</v>
      </c>
      <c r="C227" s="14">
        <v>341035</v>
      </c>
      <c r="D227" s="14">
        <v>341035</v>
      </c>
      <c r="E227" s="3"/>
      <c r="F227" s="3" t="s">
        <v>247</v>
      </c>
    </row>
    <row r="228" spans="1:9" x14ac:dyDescent="0.2">
      <c r="A228" s="75" t="s">
        <v>1234</v>
      </c>
      <c r="B228" s="42">
        <v>120</v>
      </c>
      <c r="C228" s="14">
        <v>382023</v>
      </c>
      <c r="D228" s="14" t="s">
        <v>1237</v>
      </c>
      <c r="F228" s="42" t="s">
        <v>231</v>
      </c>
    </row>
    <row r="229" spans="1:9" x14ac:dyDescent="0.2">
      <c r="A229" s="75" t="s">
        <v>1043</v>
      </c>
      <c r="B229" s="42">
        <v>90</v>
      </c>
      <c r="C229" s="10">
        <v>231020</v>
      </c>
      <c r="D229" s="24" t="s">
        <v>819</v>
      </c>
      <c r="F229" s="42" t="s">
        <v>1367</v>
      </c>
    </row>
    <row r="230" spans="1:9" ht="25.5" x14ac:dyDescent="0.2">
      <c r="A230" s="75" t="s">
        <v>1616</v>
      </c>
      <c r="B230" s="37" t="s">
        <v>1304</v>
      </c>
      <c r="C230" s="14">
        <v>231120</v>
      </c>
      <c r="D230" s="14">
        <v>231120</v>
      </c>
      <c r="F230" s="37" t="s">
        <v>88</v>
      </c>
      <c r="G230" s="110" t="s">
        <v>1617</v>
      </c>
    </row>
    <row r="231" spans="1:9" x14ac:dyDescent="0.2">
      <c r="A231" s="75" t="s">
        <v>820</v>
      </c>
      <c r="B231" s="42" t="s">
        <v>1295</v>
      </c>
      <c r="C231" s="14">
        <v>141023</v>
      </c>
      <c r="D231" s="24">
        <v>141023</v>
      </c>
      <c r="F231" s="42"/>
    </row>
    <row r="232" spans="1:9" ht="26.25" x14ac:dyDescent="0.4">
      <c r="A232" s="75" t="s">
        <v>821</v>
      </c>
      <c r="B232" s="42" t="s">
        <v>1295</v>
      </c>
      <c r="C232" s="14">
        <v>141024</v>
      </c>
      <c r="D232" s="24">
        <v>141024</v>
      </c>
      <c r="F232" s="42"/>
      <c r="I232" s="27" t="s">
        <v>961</v>
      </c>
    </row>
    <row r="233" spans="1:9" x14ac:dyDescent="0.2">
      <c r="A233" s="75" t="s">
        <v>683</v>
      </c>
      <c r="B233" s="42">
        <v>90</v>
      </c>
      <c r="C233" s="10">
        <v>211030</v>
      </c>
      <c r="D233" s="25">
        <v>211030</v>
      </c>
      <c r="F233" s="42" t="s">
        <v>152</v>
      </c>
    </row>
    <row r="234" spans="1:9" ht="15" x14ac:dyDescent="0.25">
      <c r="A234" s="88" t="s">
        <v>1469</v>
      </c>
      <c r="B234" s="3" t="s">
        <v>1304</v>
      </c>
      <c r="C234" s="14">
        <v>131059</v>
      </c>
      <c r="D234" s="14">
        <v>131059</v>
      </c>
      <c r="E234" s="3"/>
      <c r="F234" s="3" t="s">
        <v>353</v>
      </c>
    </row>
    <row r="235" spans="1:9" ht="25.5" customHeight="1" x14ac:dyDescent="0.2">
      <c r="A235" s="75" t="s">
        <v>822</v>
      </c>
      <c r="B235" s="42" t="s">
        <v>1295</v>
      </c>
      <c r="C235" s="14">
        <v>241075</v>
      </c>
      <c r="D235" s="24">
        <v>241075</v>
      </c>
      <c r="F235" s="42"/>
    </row>
    <row r="236" spans="1:9" x14ac:dyDescent="0.2">
      <c r="A236" s="75" t="s">
        <v>823</v>
      </c>
      <c r="B236" s="42">
        <v>90</v>
      </c>
      <c r="C236" s="10">
        <v>241073</v>
      </c>
      <c r="D236" s="25">
        <v>241073</v>
      </c>
      <c r="F236" s="42"/>
    </row>
    <row r="237" spans="1:9" x14ac:dyDescent="0.2">
      <c r="A237" s="76" t="s">
        <v>450</v>
      </c>
      <c r="B237" s="42" t="s">
        <v>1295</v>
      </c>
      <c r="C237" s="10">
        <v>241074</v>
      </c>
      <c r="D237" s="25">
        <v>241074</v>
      </c>
      <c r="F237" s="42"/>
    </row>
    <row r="238" spans="1:9" x14ac:dyDescent="0.2">
      <c r="A238" s="75" t="s">
        <v>824</v>
      </c>
      <c r="B238" s="42" t="s">
        <v>1295</v>
      </c>
      <c r="C238" s="14">
        <v>241060</v>
      </c>
      <c r="D238" s="24">
        <v>241060</v>
      </c>
      <c r="F238" s="42"/>
    </row>
    <row r="239" spans="1:9" x14ac:dyDescent="0.2">
      <c r="A239" s="76" t="s">
        <v>204</v>
      </c>
      <c r="B239" s="42">
        <v>90</v>
      </c>
      <c r="C239" s="10">
        <v>241065</v>
      </c>
      <c r="D239" s="25">
        <v>241065</v>
      </c>
      <c r="F239" s="42"/>
    </row>
    <row r="240" spans="1:9" ht="15" customHeight="1" x14ac:dyDescent="0.2">
      <c r="A240" s="75" t="s">
        <v>1498</v>
      </c>
      <c r="B240" s="3">
        <v>90</v>
      </c>
      <c r="C240" s="14">
        <v>211035</v>
      </c>
      <c r="D240" s="14">
        <v>211035</v>
      </c>
      <c r="E240" s="3"/>
      <c r="F240" s="3" t="s">
        <v>1530</v>
      </c>
      <c r="G240" s="46"/>
    </row>
    <row r="241" spans="1:12" x14ac:dyDescent="0.2">
      <c r="A241" s="75" t="s">
        <v>1318</v>
      </c>
      <c r="B241" s="3">
        <v>60</v>
      </c>
      <c r="C241" s="14">
        <v>451039</v>
      </c>
      <c r="D241" s="14">
        <v>451039</v>
      </c>
      <c r="E241" s="3"/>
      <c r="F241" s="3" t="s">
        <v>1319</v>
      </c>
    </row>
    <row r="242" spans="1:12" x14ac:dyDescent="0.2">
      <c r="A242" s="75" t="s">
        <v>694</v>
      </c>
      <c r="B242" s="42" t="s">
        <v>1295</v>
      </c>
      <c r="C242" s="14">
        <v>991037</v>
      </c>
      <c r="D242" s="24">
        <v>991037</v>
      </c>
      <c r="F242" s="42"/>
    </row>
    <row r="243" spans="1:12" x14ac:dyDescent="0.2">
      <c r="A243" s="75" t="s">
        <v>987</v>
      </c>
      <c r="B243" s="42" t="s">
        <v>1295</v>
      </c>
      <c r="C243" s="14">
        <v>241072</v>
      </c>
      <c r="D243" s="14">
        <v>241072</v>
      </c>
      <c r="F243" s="42"/>
    </row>
    <row r="244" spans="1:12" x14ac:dyDescent="0.2">
      <c r="A244" s="75" t="s">
        <v>825</v>
      </c>
      <c r="B244" s="42">
        <v>90</v>
      </c>
      <c r="C244" s="10">
        <v>221021</v>
      </c>
      <c r="D244" s="25">
        <v>221021</v>
      </c>
      <c r="F244" s="42" t="s">
        <v>1693</v>
      </c>
    </row>
    <row r="245" spans="1:12" x14ac:dyDescent="0.2">
      <c r="A245" s="75" t="s">
        <v>1081</v>
      </c>
      <c r="B245" s="42">
        <v>90</v>
      </c>
      <c r="C245" s="14">
        <v>211062</v>
      </c>
      <c r="D245" s="14">
        <v>211062</v>
      </c>
      <c r="F245" s="42"/>
    </row>
    <row r="246" spans="1:12" x14ac:dyDescent="0.2">
      <c r="A246" s="75" t="s">
        <v>1205</v>
      </c>
      <c r="B246" s="42">
        <v>90</v>
      </c>
      <c r="C246" s="14">
        <v>221035</v>
      </c>
      <c r="D246" s="14">
        <v>221035</v>
      </c>
      <c r="F246" s="42"/>
      <c r="H246" s="3"/>
      <c r="I246" s="3"/>
      <c r="J246" s="3"/>
      <c r="K246" s="3"/>
      <c r="L246" s="3"/>
    </row>
    <row r="247" spans="1:12" x14ac:dyDescent="0.2">
      <c r="A247" s="75" t="s">
        <v>1720</v>
      </c>
      <c r="B247" s="3">
        <v>120</v>
      </c>
      <c r="C247" s="14">
        <v>262032</v>
      </c>
      <c r="D247" s="14">
        <v>262032</v>
      </c>
      <c r="E247" s="3">
        <v>26140</v>
      </c>
      <c r="F247" s="3" t="s">
        <v>1690</v>
      </c>
      <c r="G247" s="23" t="s">
        <v>1721</v>
      </c>
    </row>
    <row r="248" spans="1:12" ht="12.75" customHeight="1" x14ac:dyDescent="0.2">
      <c r="A248" s="75" t="s">
        <v>1711</v>
      </c>
      <c r="B248" s="42">
        <v>180</v>
      </c>
      <c r="C248" s="14">
        <v>261060</v>
      </c>
      <c r="D248" s="14">
        <v>261060</v>
      </c>
      <c r="F248" s="42" t="s">
        <v>1690</v>
      </c>
    </row>
    <row r="249" spans="1:12" x14ac:dyDescent="0.2">
      <c r="A249" s="76" t="s">
        <v>442</v>
      </c>
      <c r="B249" s="42">
        <v>120</v>
      </c>
      <c r="C249" s="10">
        <v>211029</v>
      </c>
      <c r="D249" s="25">
        <v>211029</v>
      </c>
      <c r="F249" s="42" t="s">
        <v>404</v>
      </c>
    </row>
    <row r="250" spans="1:12" ht="25.5" x14ac:dyDescent="0.2">
      <c r="A250" s="75" t="s">
        <v>826</v>
      </c>
      <c r="B250" s="37" t="s">
        <v>1295</v>
      </c>
      <c r="C250" s="14">
        <v>211065</v>
      </c>
      <c r="D250" s="24">
        <v>211065</v>
      </c>
      <c r="F250" s="37"/>
    </row>
    <row r="251" spans="1:12" x14ac:dyDescent="0.2">
      <c r="A251" s="75" t="s">
        <v>827</v>
      </c>
      <c r="B251" s="42">
        <v>120</v>
      </c>
      <c r="C251" s="14">
        <v>211057</v>
      </c>
      <c r="D251" s="24">
        <v>211057</v>
      </c>
      <c r="F251" s="42" t="s">
        <v>25</v>
      </c>
    </row>
    <row r="252" spans="1:12" x14ac:dyDescent="0.2">
      <c r="A252" s="75" t="s">
        <v>828</v>
      </c>
      <c r="B252" s="42">
        <v>60</v>
      </c>
      <c r="C252" s="10">
        <v>211014</v>
      </c>
      <c r="D252" s="25">
        <v>211014</v>
      </c>
      <c r="F252" s="42" t="s">
        <v>25</v>
      </c>
    </row>
    <row r="253" spans="1:12" x14ac:dyDescent="0.2">
      <c r="A253" s="75" t="s">
        <v>1037</v>
      </c>
      <c r="B253" s="42">
        <v>60</v>
      </c>
      <c r="C253" s="10">
        <v>251013</v>
      </c>
      <c r="D253" s="25">
        <v>251013</v>
      </c>
      <c r="F253" s="42" t="s">
        <v>102</v>
      </c>
    </row>
    <row r="254" spans="1:12" x14ac:dyDescent="0.2">
      <c r="A254" s="75" t="s">
        <v>1442</v>
      </c>
      <c r="B254" s="70">
        <v>60</v>
      </c>
      <c r="C254" s="14">
        <v>281183</v>
      </c>
      <c r="D254" s="24">
        <v>281183</v>
      </c>
      <c r="E254" s="3"/>
      <c r="F254" s="37" t="s">
        <v>1338</v>
      </c>
    </row>
    <row r="255" spans="1:12" x14ac:dyDescent="0.2">
      <c r="A255" s="76" t="s">
        <v>172</v>
      </c>
      <c r="B255" s="37" t="s">
        <v>1304</v>
      </c>
      <c r="C255" s="10">
        <v>211032</v>
      </c>
      <c r="D255" s="25">
        <v>211032</v>
      </c>
      <c r="F255" s="37"/>
    </row>
    <row r="256" spans="1:12" x14ac:dyDescent="0.2">
      <c r="A256" s="76" t="s">
        <v>202</v>
      </c>
      <c r="B256" s="42" t="s">
        <v>1295</v>
      </c>
      <c r="C256" s="10">
        <v>241011</v>
      </c>
      <c r="D256" s="25">
        <v>241011</v>
      </c>
      <c r="F256" s="42"/>
    </row>
    <row r="257" spans="1:12" x14ac:dyDescent="0.2">
      <c r="A257" s="76" t="s">
        <v>447</v>
      </c>
      <c r="B257" s="42" t="s">
        <v>1295</v>
      </c>
      <c r="C257" s="10">
        <v>241012</v>
      </c>
      <c r="D257" s="25">
        <v>241012</v>
      </c>
      <c r="F257" s="42"/>
    </row>
    <row r="258" spans="1:12" ht="25.5" x14ac:dyDescent="0.2">
      <c r="A258" s="75" t="s">
        <v>829</v>
      </c>
      <c r="B258" s="42">
        <v>60</v>
      </c>
      <c r="C258" s="10">
        <v>261029</v>
      </c>
      <c r="D258" s="25">
        <v>261029</v>
      </c>
      <c r="F258" s="42" t="s">
        <v>1506</v>
      </c>
    </row>
    <row r="259" spans="1:12" x14ac:dyDescent="0.2">
      <c r="A259" s="75" t="s">
        <v>1217</v>
      </c>
      <c r="B259" s="42">
        <v>180</v>
      </c>
      <c r="C259" s="14">
        <v>241084</v>
      </c>
      <c r="D259" s="14">
        <v>241084</v>
      </c>
      <c r="F259" s="42" t="s">
        <v>404</v>
      </c>
    </row>
    <row r="260" spans="1:12" ht="25.5" x14ac:dyDescent="0.2">
      <c r="A260" s="75" t="s">
        <v>1452</v>
      </c>
      <c r="B260" s="42">
        <v>180</v>
      </c>
      <c r="C260" s="14">
        <v>241085</v>
      </c>
      <c r="D260" s="14">
        <v>241085</v>
      </c>
      <c r="F260" s="42" t="s">
        <v>404</v>
      </c>
    </row>
    <row r="261" spans="1:12" ht="26.25" x14ac:dyDescent="0.25">
      <c r="A261" s="75" t="s">
        <v>1267</v>
      </c>
      <c r="B261" s="42">
        <v>90</v>
      </c>
      <c r="C261" s="14">
        <v>241086</v>
      </c>
      <c r="D261" s="14">
        <v>241086</v>
      </c>
      <c r="F261" s="42"/>
      <c r="I261" s="53"/>
    </row>
    <row r="262" spans="1:12" ht="25.5" x14ac:dyDescent="0.2">
      <c r="A262" s="75" t="s">
        <v>1082</v>
      </c>
      <c r="B262" s="42" t="s">
        <v>1295</v>
      </c>
      <c r="C262" s="14">
        <v>241030</v>
      </c>
      <c r="D262" s="14">
        <v>241030</v>
      </c>
      <c r="F262" s="42"/>
    </row>
    <row r="263" spans="1:12" x14ac:dyDescent="0.2">
      <c r="A263" s="77" t="s">
        <v>1398</v>
      </c>
      <c r="B263" s="70">
        <v>60</v>
      </c>
      <c r="C263" s="14">
        <v>281177</v>
      </c>
      <c r="D263" s="14">
        <v>281177</v>
      </c>
      <c r="F263" t="s">
        <v>1404</v>
      </c>
    </row>
    <row r="264" spans="1:12" x14ac:dyDescent="0.2">
      <c r="A264" s="75" t="s">
        <v>1556</v>
      </c>
      <c r="B264" s="37">
        <v>60</v>
      </c>
      <c r="C264" s="14">
        <v>261023</v>
      </c>
      <c r="D264" s="24">
        <v>261023</v>
      </c>
      <c r="E264" s="3"/>
      <c r="F264" s="37" t="s">
        <v>1690</v>
      </c>
      <c r="G264" s="23"/>
    </row>
    <row r="265" spans="1:12" x14ac:dyDescent="0.2">
      <c r="A265" s="75" t="s">
        <v>1306</v>
      </c>
      <c r="B265" s="3">
        <v>120</v>
      </c>
      <c r="C265" s="14">
        <v>361067</v>
      </c>
      <c r="D265" s="14">
        <v>361067</v>
      </c>
      <c r="F265" s="3" t="s">
        <v>185</v>
      </c>
    </row>
    <row r="266" spans="1:12" x14ac:dyDescent="0.2">
      <c r="A266" s="75" t="s">
        <v>830</v>
      </c>
      <c r="B266" s="42">
        <v>120</v>
      </c>
      <c r="C266" s="14">
        <v>461018</v>
      </c>
      <c r="D266" s="24">
        <v>461018</v>
      </c>
      <c r="F266" s="42" t="s">
        <v>185</v>
      </c>
    </row>
    <row r="267" spans="1:12" x14ac:dyDescent="0.2">
      <c r="A267" s="75" t="s">
        <v>726</v>
      </c>
      <c r="B267" s="42">
        <v>90</v>
      </c>
      <c r="C267" s="10">
        <v>251026</v>
      </c>
      <c r="D267" s="25">
        <v>251026</v>
      </c>
      <c r="F267" s="42" t="s">
        <v>420</v>
      </c>
    </row>
    <row r="268" spans="1:12" x14ac:dyDescent="0.2">
      <c r="A268" s="75" t="s">
        <v>1542</v>
      </c>
      <c r="B268" s="42">
        <v>180</v>
      </c>
      <c r="C268" s="14">
        <v>251061</v>
      </c>
      <c r="D268" s="24">
        <v>251061</v>
      </c>
      <c r="F268" s="42" t="s">
        <v>116</v>
      </c>
    </row>
    <row r="269" spans="1:12" ht="25.5" x14ac:dyDescent="0.2">
      <c r="A269" s="75" t="s">
        <v>690</v>
      </c>
      <c r="B269" s="42">
        <v>90</v>
      </c>
      <c r="C269" s="10">
        <v>211015</v>
      </c>
      <c r="D269" s="25">
        <v>211015</v>
      </c>
      <c r="F269" s="42" t="s">
        <v>1419</v>
      </c>
    </row>
    <row r="270" spans="1:12" x14ac:dyDescent="0.2">
      <c r="A270" s="76" t="s">
        <v>83</v>
      </c>
      <c r="B270" s="42">
        <v>60</v>
      </c>
      <c r="C270" s="10">
        <v>481011</v>
      </c>
      <c r="D270" s="24" t="s">
        <v>831</v>
      </c>
      <c r="F270" s="42" t="s">
        <v>370</v>
      </c>
    </row>
    <row r="271" spans="1:12" x14ac:dyDescent="0.2">
      <c r="A271" s="76" t="s">
        <v>170</v>
      </c>
      <c r="B271" s="42">
        <v>90</v>
      </c>
      <c r="C271" s="10">
        <v>242019</v>
      </c>
      <c r="D271" s="24" t="s">
        <v>832</v>
      </c>
      <c r="F271" s="42" t="s">
        <v>171</v>
      </c>
      <c r="H271" s="3"/>
      <c r="I271" s="3"/>
      <c r="J271" s="3"/>
      <c r="K271" s="3"/>
      <c r="L271" s="3"/>
    </row>
    <row r="272" spans="1:12" x14ac:dyDescent="0.2">
      <c r="A272" s="76" t="s">
        <v>201</v>
      </c>
      <c r="B272" s="42">
        <v>90</v>
      </c>
      <c r="C272" s="10">
        <v>241020</v>
      </c>
      <c r="D272" s="25">
        <v>241020</v>
      </c>
      <c r="F272" s="42" t="s">
        <v>1038</v>
      </c>
    </row>
    <row r="273" spans="1:10" ht="38.25" x14ac:dyDescent="0.2">
      <c r="A273" s="75" t="s">
        <v>1532</v>
      </c>
      <c r="B273" s="42">
        <v>150</v>
      </c>
      <c r="C273" s="10">
        <v>251058</v>
      </c>
      <c r="D273" s="25">
        <v>251058</v>
      </c>
      <c r="F273" s="42" t="s">
        <v>101</v>
      </c>
    </row>
    <row r="274" spans="1:10" x14ac:dyDescent="0.2">
      <c r="A274" s="76" t="s">
        <v>740</v>
      </c>
      <c r="B274" s="42">
        <v>240</v>
      </c>
      <c r="C274" s="10">
        <v>421111</v>
      </c>
      <c r="D274" s="24" t="s">
        <v>833</v>
      </c>
      <c r="F274" s="42" t="s">
        <v>125</v>
      </c>
    </row>
    <row r="275" spans="1:10" x14ac:dyDescent="0.2">
      <c r="A275" s="75" t="s">
        <v>678</v>
      </c>
      <c r="B275" s="42">
        <v>120</v>
      </c>
      <c r="C275" s="10">
        <v>211027</v>
      </c>
      <c r="D275" s="25">
        <v>211027</v>
      </c>
      <c r="F275" s="42" t="s">
        <v>1667</v>
      </c>
    </row>
    <row r="276" spans="1:10" ht="25.5" x14ac:dyDescent="0.2">
      <c r="A276" s="75" t="s">
        <v>996</v>
      </c>
      <c r="B276" s="42">
        <v>180</v>
      </c>
      <c r="C276" s="14">
        <v>211127</v>
      </c>
      <c r="D276" s="14">
        <v>211127</v>
      </c>
      <c r="F276" s="42" t="s">
        <v>1667</v>
      </c>
    </row>
    <row r="277" spans="1:10" x14ac:dyDescent="0.2">
      <c r="A277" s="75" t="s">
        <v>684</v>
      </c>
      <c r="B277" s="42">
        <v>90</v>
      </c>
      <c r="C277" s="10">
        <v>251036</v>
      </c>
      <c r="D277" s="25">
        <v>251036</v>
      </c>
      <c r="E277" s="41"/>
      <c r="F277" s="42"/>
    </row>
    <row r="278" spans="1:10" ht="25.5" x14ac:dyDescent="0.2">
      <c r="A278" s="75" t="s">
        <v>458</v>
      </c>
      <c r="B278" s="42">
        <v>120</v>
      </c>
      <c r="C278" s="10">
        <v>261027</v>
      </c>
      <c r="D278" s="25">
        <v>261027</v>
      </c>
      <c r="F278" s="42"/>
    </row>
    <row r="279" spans="1:10" x14ac:dyDescent="0.2">
      <c r="A279" s="75" t="s">
        <v>834</v>
      </c>
      <c r="B279" s="42">
        <v>120</v>
      </c>
      <c r="C279" s="10">
        <v>261014</v>
      </c>
      <c r="D279" s="25">
        <v>261014</v>
      </c>
      <c r="E279" s="41"/>
      <c r="F279" s="42" t="s">
        <v>1690</v>
      </c>
      <c r="G279" s="23"/>
      <c r="I279" s="23"/>
      <c r="J279" s="23"/>
    </row>
    <row r="280" spans="1:10" ht="25.5" x14ac:dyDescent="0.2">
      <c r="A280" s="75" t="s">
        <v>835</v>
      </c>
      <c r="B280" s="42">
        <v>240</v>
      </c>
      <c r="C280" s="14">
        <v>261054</v>
      </c>
      <c r="D280" s="24">
        <v>261054</v>
      </c>
      <c r="F280" s="42" t="s">
        <v>1690</v>
      </c>
      <c r="G280" s="41" t="s">
        <v>1722</v>
      </c>
    </row>
    <row r="281" spans="1:10" x14ac:dyDescent="0.2">
      <c r="A281" s="75" t="s">
        <v>1399</v>
      </c>
      <c r="B281" s="62">
        <v>90</v>
      </c>
      <c r="C281" s="10">
        <v>411020</v>
      </c>
      <c r="D281" s="10">
        <v>411020</v>
      </c>
      <c r="F281" s="68" t="s">
        <v>31</v>
      </c>
    </row>
    <row r="282" spans="1:10" ht="38.25" x14ac:dyDescent="0.2">
      <c r="A282" s="75" t="s">
        <v>1268</v>
      </c>
      <c r="B282" s="42">
        <v>180</v>
      </c>
      <c r="C282" s="14">
        <v>221118</v>
      </c>
      <c r="D282" s="14">
        <v>221118</v>
      </c>
      <c r="F282" s="42" t="s">
        <v>178</v>
      </c>
    </row>
    <row r="283" spans="1:10" ht="25.5" x14ac:dyDescent="0.2">
      <c r="A283" s="75" t="s">
        <v>1497</v>
      </c>
      <c r="B283" s="42">
        <v>90</v>
      </c>
      <c r="C283" s="10">
        <v>321015</v>
      </c>
      <c r="D283" s="25">
        <v>321015</v>
      </c>
      <c r="F283" s="42" t="s">
        <v>53</v>
      </c>
    </row>
    <row r="284" spans="1:10" x14ac:dyDescent="0.2">
      <c r="A284" s="76" t="s">
        <v>473</v>
      </c>
      <c r="B284" s="42">
        <v>120</v>
      </c>
      <c r="C284" s="10">
        <v>461011</v>
      </c>
      <c r="D284" s="25">
        <v>461011</v>
      </c>
      <c r="F284" s="42" t="s">
        <v>424</v>
      </c>
    </row>
    <row r="285" spans="1:10" x14ac:dyDescent="0.2">
      <c r="A285" s="76" t="s">
        <v>474</v>
      </c>
      <c r="B285" s="42">
        <v>120</v>
      </c>
      <c r="C285" s="10">
        <v>461012</v>
      </c>
      <c r="D285" s="25">
        <v>461012</v>
      </c>
      <c r="F285" s="42" t="s">
        <v>424</v>
      </c>
    </row>
    <row r="286" spans="1:10" x14ac:dyDescent="0.2">
      <c r="A286" s="75" t="s">
        <v>1562</v>
      </c>
      <c r="B286" s="3">
        <v>120</v>
      </c>
      <c r="C286" s="14">
        <v>111117</v>
      </c>
      <c r="D286" s="14">
        <v>111117</v>
      </c>
      <c r="F286" s="7" t="s">
        <v>57</v>
      </c>
    </row>
    <row r="287" spans="1:10" ht="25.5" x14ac:dyDescent="0.2">
      <c r="A287" s="77" t="s">
        <v>1475</v>
      </c>
      <c r="B287" s="42">
        <v>120</v>
      </c>
      <c r="C287" s="10">
        <v>111028</v>
      </c>
      <c r="D287" s="24" t="s">
        <v>862</v>
      </c>
      <c r="F287" s="42" t="s">
        <v>1203</v>
      </c>
    </row>
    <row r="288" spans="1:10" ht="25.5" x14ac:dyDescent="0.2">
      <c r="A288" s="76" t="s">
        <v>436</v>
      </c>
      <c r="B288" s="42" t="s">
        <v>1295</v>
      </c>
      <c r="C288" s="10">
        <v>171111</v>
      </c>
      <c r="D288" s="25">
        <v>171111</v>
      </c>
      <c r="F288" s="42"/>
    </row>
    <row r="289" spans="1:9" x14ac:dyDescent="0.2">
      <c r="A289" s="75" t="s">
        <v>1071</v>
      </c>
      <c r="B289" s="42">
        <v>90</v>
      </c>
      <c r="C289" s="14">
        <v>251063</v>
      </c>
      <c r="D289" s="24">
        <v>251063</v>
      </c>
      <c r="E289" s="46"/>
      <c r="F289" s="42" t="s">
        <v>420</v>
      </c>
    </row>
    <row r="290" spans="1:9" x14ac:dyDescent="0.2">
      <c r="A290" s="75" t="s">
        <v>836</v>
      </c>
      <c r="B290" s="42">
        <v>90</v>
      </c>
      <c r="C290" s="14">
        <v>361015</v>
      </c>
      <c r="D290" s="24" t="s">
        <v>837</v>
      </c>
      <c r="F290" s="42" t="s">
        <v>145</v>
      </c>
    </row>
    <row r="291" spans="1:9" x14ac:dyDescent="0.2">
      <c r="A291" s="75" t="s">
        <v>838</v>
      </c>
      <c r="B291" s="42">
        <v>180</v>
      </c>
      <c r="C291" s="14">
        <v>261118</v>
      </c>
      <c r="D291" s="24">
        <v>261118</v>
      </c>
      <c r="F291" s="42" t="s">
        <v>1690</v>
      </c>
    </row>
    <row r="292" spans="1:9" x14ac:dyDescent="0.2">
      <c r="A292" s="75" t="s">
        <v>1048</v>
      </c>
      <c r="B292" s="42" t="s">
        <v>1295</v>
      </c>
      <c r="C292" s="10">
        <v>261055</v>
      </c>
      <c r="D292" s="25">
        <v>261055</v>
      </c>
      <c r="F292" s="42"/>
    </row>
    <row r="293" spans="1:9" x14ac:dyDescent="0.2">
      <c r="A293" s="76" t="s">
        <v>455</v>
      </c>
      <c r="B293" s="42" t="s">
        <v>1295</v>
      </c>
      <c r="C293" s="10">
        <v>261016</v>
      </c>
      <c r="D293" s="25">
        <v>261016</v>
      </c>
      <c r="F293" s="42"/>
    </row>
    <row r="294" spans="1:9" x14ac:dyDescent="0.2">
      <c r="A294" s="76" t="s">
        <v>456</v>
      </c>
      <c r="B294" s="42" t="s">
        <v>1295</v>
      </c>
      <c r="C294" s="10">
        <v>261017</v>
      </c>
      <c r="D294" s="25">
        <v>261017</v>
      </c>
      <c r="F294" s="42"/>
    </row>
    <row r="295" spans="1:9" ht="26.25" x14ac:dyDescent="0.4">
      <c r="A295" s="75" t="s">
        <v>840</v>
      </c>
      <c r="B295" s="42">
        <v>90</v>
      </c>
      <c r="C295" s="10">
        <v>242014</v>
      </c>
      <c r="D295" s="25" t="s">
        <v>841</v>
      </c>
      <c r="F295" s="42" t="s">
        <v>1374</v>
      </c>
      <c r="I295" s="27" t="s">
        <v>961</v>
      </c>
    </row>
    <row r="296" spans="1:9" x14ac:dyDescent="0.2">
      <c r="A296" s="75" t="s">
        <v>842</v>
      </c>
      <c r="B296" s="42" t="s">
        <v>1295</v>
      </c>
      <c r="C296" s="14">
        <v>351028</v>
      </c>
      <c r="D296" s="24">
        <v>351028</v>
      </c>
      <c r="F296" s="42"/>
    </row>
    <row r="297" spans="1:9" x14ac:dyDescent="0.2">
      <c r="A297" s="76" t="s">
        <v>453</v>
      </c>
      <c r="B297" s="42">
        <v>90</v>
      </c>
      <c r="C297" s="10">
        <v>242069</v>
      </c>
      <c r="D297" s="24" t="s">
        <v>843</v>
      </c>
      <c r="F297" s="42" t="s">
        <v>164</v>
      </c>
    </row>
    <row r="298" spans="1:9" ht="25.5" x14ac:dyDescent="0.2">
      <c r="A298" s="76" t="s">
        <v>454</v>
      </c>
      <c r="B298" s="42" t="s">
        <v>1295</v>
      </c>
      <c r="C298" s="10">
        <v>251015</v>
      </c>
      <c r="D298" s="25">
        <v>251015</v>
      </c>
      <c r="F298" s="42"/>
    </row>
    <row r="299" spans="1:9" x14ac:dyDescent="0.2">
      <c r="A299" s="76" t="s">
        <v>120</v>
      </c>
      <c r="B299" s="42">
        <v>120</v>
      </c>
      <c r="C299" s="10">
        <v>361030</v>
      </c>
      <c r="D299" s="25">
        <v>361030</v>
      </c>
      <c r="F299" s="42" t="s">
        <v>129</v>
      </c>
    </row>
    <row r="300" spans="1:9" x14ac:dyDescent="0.2">
      <c r="A300" s="75" t="s">
        <v>1239</v>
      </c>
      <c r="B300" s="42">
        <v>60</v>
      </c>
      <c r="C300" s="10">
        <v>491027</v>
      </c>
      <c r="D300" s="10">
        <v>491027</v>
      </c>
      <c r="F300" s="42" t="s">
        <v>126</v>
      </c>
    </row>
    <row r="301" spans="1:9" x14ac:dyDescent="0.2">
      <c r="A301" s="76" t="s">
        <v>127</v>
      </c>
      <c r="B301" s="42">
        <v>90</v>
      </c>
      <c r="C301" s="10">
        <v>201019</v>
      </c>
      <c r="D301" s="25">
        <v>201019</v>
      </c>
      <c r="F301" s="42" t="s">
        <v>128</v>
      </c>
    </row>
    <row r="302" spans="1:9" x14ac:dyDescent="0.2">
      <c r="A302" s="76" t="s">
        <v>438</v>
      </c>
      <c r="B302" s="42">
        <v>180</v>
      </c>
      <c r="C302" s="10">
        <v>211019</v>
      </c>
      <c r="D302" s="25">
        <v>211019</v>
      </c>
      <c r="F302" s="42" t="s">
        <v>1530</v>
      </c>
    </row>
    <row r="303" spans="1:9" x14ac:dyDescent="0.2">
      <c r="A303" s="75" t="s">
        <v>1308</v>
      </c>
      <c r="B303" s="3" t="s">
        <v>1307</v>
      </c>
      <c r="C303" s="14">
        <v>991044</v>
      </c>
      <c r="D303" s="14">
        <v>991044</v>
      </c>
      <c r="E303" s="3"/>
      <c r="F303" s="37" t="s">
        <v>189</v>
      </c>
    </row>
    <row r="304" spans="1:9" x14ac:dyDescent="0.2">
      <c r="A304" s="75" t="s">
        <v>712</v>
      </c>
      <c r="B304" s="42">
        <v>60</v>
      </c>
      <c r="C304" s="10">
        <v>251042</v>
      </c>
      <c r="D304" s="25" t="s">
        <v>845</v>
      </c>
      <c r="F304" s="42" t="s">
        <v>1286</v>
      </c>
    </row>
    <row r="305" spans="1:9" x14ac:dyDescent="0.2">
      <c r="A305" s="76" t="s">
        <v>74</v>
      </c>
      <c r="B305" s="42">
        <v>60</v>
      </c>
      <c r="C305" s="10">
        <v>281026</v>
      </c>
      <c r="D305" s="25" t="s">
        <v>846</v>
      </c>
      <c r="F305" s="42" t="s">
        <v>1404</v>
      </c>
    </row>
    <row r="306" spans="1:9" x14ac:dyDescent="0.2">
      <c r="A306" s="76" t="s">
        <v>54</v>
      </c>
      <c r="B306" s="42">
        <v>120</v>
      </c>
      <c r="C306" s="10">
        <v>121041</v>
      </c>
      <c r="D306" s="24" t="s">
        <v>847</v>
      </c>
      <c r="F306" s="42" t="s">
        <v>61</v>
      </c>
    </row>
    <row r="307" spans="1:9" x14ac:dyDescent="0.2">
      <c r="A307" s="76" t="s">
        <v>49</v>
      </c>
      <c r="B307" s="42">
        <v>120</v>
      </c>
      <c r="C307" s="10">
        <v>121042</v>
      </c>
      <c r="D307" s="25" t="s">
        <v>848</v>
      </c>
      <c r="F307" s="42" t="s">
        <v>1252</v>
      </c>
    </row>
    <row r="308" spans="1:9" x14ac:dyDescent="0.2">
      <c r="A308" s="76" t="s">
        <v>122</v>
      </c>
      <c r="B308" s="42">
        <v>120</v>
      </c>
      <c r="C308" s="10">
        <v>121043</v>
      </c>
      <c r="D308" s="25" t="s">
        <v>849</v>
      </c>
      <c r="F308" s="42" t="s">
        <v>123</v>
      </c>
    </row>
    <row r="309" spans="1:9" x14ac:dyDescent="0.2">
      <c r="A309" s="75" t="s">
        <v>680</v>
      </c>
      <c r="B309" s="42">
        <v>90</v>
      </c>
      <c r="C309" s="10">
        <v>882013</v>
      </c>
      <c r="D309" s="25" t="s">
        <v>850</v>
      </c>
      <c r="F309" s="54" t="s">
        <v>366</v>
      </c>
    </row>
    <row r="310" spans="1:9" x14ac:dyDescent="0.2">
      <c r="A310" s="75" t="s">
        <v>993</v>
      </c>
      <c r="B310" s="42">
        <v>90</v>
      </c>
      <c r="C310" s="14">
        <v>261059</v>
      </c>
      <c r="D310" s="14">
        <v>261059</v>
      </c>
      <c r="F310" s="42" t="s">
        <v>985</v>
      </c>
    </row>
    <row r="311" spans="1:9" x14ac:dyDescent="0.2">
      <c r="A311" s="75" t="s">
        <v>19</v>
      </c>
      <c r="B311" s="42">
        <v>120</v>
      </c>
      <c r="C311" s="10">
        <v>111011</v>
      </c>
      <c r="D311" s="24" t="s">
        <v>851</v>
      </c>
      <c r="F311" s="42" t="s">
        <v>1083</v>
      </c>
    </row>
    <row r="312" spans="1:9" x14ac:dyDescent="0.2">
      <c r="A312" s="76" t="s">
        <v>7</v>
      </c>
      <c r="B312" s="42">
        <v>120</v>
      </c>
      <c r="C312" s="10">
        <v>111012</v>
      </c>
      <c r="D312" s="25" t="s">
        <v>852</v>
      </c>
      <c r="F312" s="42" t="s">
        <v>57</v>
      </c>
    </row>
    <row r="313" spans="1:9" ht="25.5" x14ac:dyDescent="0.2">
      <c r="A313" s="75" t="s">
        <v>853</v>
      </c>
      <c r="B313" s="42">
        <v>120</v>
      </c>
      <c r="C313" s="10">
        <v>111013</v>
      </c>
      <c r="D313" s="24" t="s">
        <v>854</v>
      </c>
      <c r="F313" s="42" t="s">
        <v>57</v>
      </c>
    </row>
    <row r="314" spans="1:9" ht="25.5" x14ac:dyDescent="0.2">
      <c r="A314" s="76" t="s">
        <v>429</v>
      </c>
      <c r="B314" s="42">
        <v>120</v>
      </c>
      <c r="C314" s="10">
        <v>111014</v>
      </c>
      <c r="D314" s="25" t="s">
        <v>855</v>
      </c>
      <c r="F314" s="54" t="s">
        <v>1083</v>
      </c>
    </row>
    <row r="315" spans="1:9" x14ac:dyDescent="0.2">
      <c r="A315" s="76" t="s">
        <v>430</v>
      </c>
      <c r="B315" s="42">
        <v>90</v>
      </c>
      <c r="C315" s="10">
        <v>111021</v>
      </c>
      <c r="D315" s="25">
        <v>111021</v>
      </c>
      <c r="F315" s="42" t="s">
        <v>1485</v>
      </c>
    </row>
    <row r="316" spans="1:9" x14ac:dyDescent="0.2">
      <c r="A316" s="76" t="s">
        <v>431</v>
      </c>
      <c r="B316" s="42">
        <v>90</v>
      </c>
      <c r="C316" s="10">
        <v>111022</v>
      </c>
      <c r="D316" s="25">
        <v>111022</v>
      </c>
      <c r="F316" s="42" t="s">
        <v>1485</v>
      </c>
    </row>
    <row r="317" spans="1:9" x14ac:dyDescent="0.2">
      <c r="A317" s="75" t="s">
        <v>1389</v>
      </c>
      <c r="B317" s="3">
        <v>60</v>
      </c>
      <c r="C317" s="14">
        <v>281176</v>
      </c>
      <c r="D317" s="10">
        <v>281176</v>
      </c>
      <c r="F317" t="s">
        <v>23</v>
      </c>
    </row>
    <row r="318" spans="1:9" ht="15.75" x14ac:dyDescent="0.25">
      <c r="A318" s="75" t="s">
        <v>856</v>
      </c>
      <c r="B318" s="42">
        <v>120</v>
      </c>
      <c r="C318" s="14">
        <v>351025</v>
      </c>
      <c r="D318" s="24">
        <v>351025</v>
      </c>
      <c r="F318" s="42" t="s">
        <v>427</v>
      </c>
      <c r="I318" s="53"/>
    </row>
    <row r="319" spans="1:9" x14ac:dyDescent="0.2">
      <c r="A319" s="75" t="s">
        <v>1079</v>
      </c>
      <c r="B319" s="42">
        <v>90</v>
      </c>
      <c r="C319" s="10">
        <v>491017</v>
      </c>
      <c r="D319" s="10">
        <v>491017</v>
      </c>
      <c r="E319" s="3"/>
      <c r="F319" s="42"/>
    </row>
    <row r="320" spans="1:9" x14ac:dyDescent="0.2">
      <c r="A320" s="75" t="s">
        <v>1467</v>
      </c>
      <c r="B320" s="70">
        <v>120</v>
      </c>
      <c r="C320" s="14">
        <v>241095</v>
      </c>
      <c r="D320" s="24">
        <v>241095</v>
      </c>
      <c r="E320" s="3"/>
      <c r="F320" s="37" t="s">
        <v>163</v>
      </c>
    </row>
    <row r="321" spans="1:7" x14ac:dyDescent="0.2">
      <c r="A321" s="77" t="s">
        <v>1395</v>
      </c>
      <c r="B321" s="70">
        <v>60</v>
      </c>
      <c r="C321" s="10">
        <v>281175</v>
      </c>
      <c r="D321" s="10">
        <v>281175</v>
      </c>
      <c r="F321" t="s">
        <v>1338</v>
      </c>
    </row>
    <row r="322" spans="1:7" x14ac:dyDescent="0.2">
      <c r="A322" s="76" t="s">
        <v>78</v>
      </c>
      <c r="B322" s="42">
        <v>60</v>
      </c>
      <c r="C322" s="10">
        <v>281099</v>
      </c>
      <c r="D322" s="25" t="s">
        <v>857</v>
      </c>
      <c r="F322" s="42" t="s">
        <v>18</v>
      </c>
    </row>
    <row r="323" spans="1:7" ht="25.5" x14ac:dyDescent="0.2">
      <c r="A323" s="84" t="s">
        <v>1453</v>
      </c>
      <c r="B323" s="86">
        <v>120</v>
      </c>
      <c r="C323" s="85">
        <v>281169</v>
      </c>
      <c r="D323" s="85">
        <v>281169</v>
      </c>
      <c r="E323" s="85"/>
      <c r="F323" s="86" t="s">
        <v>18</v>
      </c>
      <c r="G323" s="23" t="s">
        <v>1652</v>
      </c>
    </row>
    <row r="324" spans="1:7" ht="25.5" x14ac:dyDescent="0.2">
      <c r="A324" s="76" t="s">
        <v>197</v>
      </c>
      <c r="B324" s="42" t="s">
        <v>1295</v>
      </c>
      <c r="C324" s="10">
        <v>221017</v>
      </c>
      <c r="D324" s="25">
        <v>221017</v>
      </c>
      <c r="F324" s="42"/>
    </row>
    <row r="325" spans="1:7" x14ac:dyDescent="0.2">
      <c r="A325" s="76" t="s">
        <v>79</v>
      </c>
      <c r="B325" s="42">
        <v>60</v>
      </c>
      <c r="C325" s="10">
        <v>281100</v>
      </c>
      <c r="D325" s="25">
        <v>281100</v>
      </c>
      <c r="F325" s="42" t="s">
        <v>23</v>
      </c>
    </row>
    <row r="326" spans="1:7" ht="25.5" x14ac:dyDescent="0.2">
      <c r="A326" s="75" t="s">
        <v>1519</v>
      </c>
      <c r="B326" s="62">
        <v>120</v>
      </c>
      <c r="C326" s="10">
        <v>281195</v>
      </c>
      <c r="D326" s="10">
        <v>281195</v>
      </c>
      <c r="E326" s="3">
        <v>28600</v>
      </c>
      <c r="F326" s="3" t="s">
        <v>23</v>
      </c>
    </row>
    <row r="327" spans="1:7" x14ac:dyDescent="0.2">
      <c r="A327" s="75" t="s">
        <v>716</v>
      </c>
      <c r="B327" s="42">
        <v>90</v>
      </c>
      <c r="C327" s="10">
        <v>242034</v>
      </c>
      <c r="D327" s="25" t="s">
        <v>858</v>
      </c>
      <c r="F327" s="42" t="s">
        <v>294</v>
      </c>
    </row>
    <row r="328" spans="1:7" x14ac:dyDescent="0.2">
      <c r="A328" s="75" t="s">
        <v>32</v>
      </c>
      <c r="B328" s="3">
        <v>120</v>
      </c>
      <c r="C328" s="14">
        <v>281188</v>
      </c>
      <c r="D328" s="14">
        <v>281188</v>
      </c>
      <c r="E328" s="3">
        <v>28700</v>
      </c>
      <c r="F328" s="3" t="s">
        <v>21</v>
      </c>
      <c r="G328" s="3"/>
    </row>
    <row r="329" spans="1:7" ht="25.5" x14ac:dyDescent="0.2">
      <c r="A329" s="75" t="s">
        <v>1601</v>
      </c>
      <c r="B329" s="42">
        <v>60</v>
      </c>
      <c r="C329" s="10">
        <v>281051</v>
      </c>
      <c r="D329" s="25" t="s">
        <v>859</v>
      </c>
      <c r="F329" s="42" t="s">
        <v>21</v>
      </c>
    </row>
    <row r="330" spans="1:7" x14ac:dyDescent="0.2">
      <c r="A330" s="77" t="s">
        <v>1005</v>
      </c>
      <c r="B330" s="42">
        <v>90</v>
      </c>
      <c r="C330" s="24">
        <v>221052</v>
      </c>
      <c r="D330" s="24">
        <v>221052</v>
      </c>
      <c r="F330" s="42" t="s">
        <v>153</v>
      </c>
    </row>
    <row r="331" spans="1:7" x14ac:dyDescent="0.2">
      <c r="A331" s="75" t="s">
        <v>860</v>
      </c>
      <c r="B331" s="42" t="s">
        <v>1295</v>
      </c>
      <c r="C331" s="14" t="s">
        <v>812</v>
      </c>
      <c r="D331" s="25" t="s">
        <v>812</v>
      </c>
      <c r="F331" s="42"/>
    </row>
    <row r="332" spans="1:7" x14ac:dyDescent="0.2">
      <c r="A332" s="76" t="s">
        <v>75</v>
      </c>
      <c r="B332" s="42">
        <v>60</v>
      </c>
      <c r="C332" s="10">
        <v>281101</v>
      </c>
      <c r="D332" s="25">
        <v>281101</v>
      </c>
      <c r="F332" s="42" t="s">
        <v>3</v>
      </c>
    </row>
    <row r="333" spans="1:7" x14ac:dyDescent="0.2">
      <c r="A333" s="75" t="s">
        <v>861</v>
      </c>
      <c r="B333" s="42" t="s">
        <v>1295</v>
      </c>
      <c r="C333" s="10">
        <v>221060</v>
      </c>
      <c r="D333" s="25">
        <v>221060</v>
      </c>
      <c r="F333" s="42"/>
    </row>
    <row r="334" spans="1:7" ht="25.5" x14ac:dyDescent="0.2">
      <c r="A334" s="75" t="s">
        <v>1090</v>
      </c>
      <c r="B334" s="42" t="s">
        <v>1295</v>
      </c>
      <c r="C334" s="14">
        <v>221062</v>
      </c>
      <c r="D334" s="14">
        <v>221062</v>
      </c>
      <c r="F334" s="42"/>
    </row>
    <row r="335" spans="1:7" ht="38.25" x14ac:dyDescent="0.2">
      <c r="A335" s="75" t="s">
        <v>1269</v>
      </c>
      <c r="B335" s="42">
        <v>180</v>
      </c>
      <c r="C335" s="14">
        <v>221111</v>
      </c>
      <c r="D335" s="14">
        <v>221111</v>
      </c>
      <c r="F335" s="42" t="s">
        <v>178</v>
      </c>
    </row>
    <row r="336" spans="1:7" x14ac:dyDescent="0.2">
      <c r="A336" s="76" t="s">
        <v>63</v>
      </c>
      <c r="B336" s="42">
        <v>60</v>
      </c>
      <c r="C336" s="10">
        <v>281134</v>
      </c>
      <c r="D336" s="25">
        <v>281134</v>
      </c>
      <c r="F336" s="42" t="s">
        <v>18</v>
      </c>
    </row>
    <row r="337" spans="1:9" x14ac:dyDescent="0.2">
      <c r="A337" s="75" t="s">
        <v>729</v>
      </c>
      <c r="B337" s="37">
        <v>120</v>
      </c>
      <c r="C337" s="10">
        <v>321014</v>
      </c>
      <c r="D337" s="25">
        <v>321014</v>
      </c>
      <c r="F337" s="37" t="s">
        <v>185</v>
      </c>
    </row>
    <row r="338" spans="1:9" x14ac:dyDescent="0.2">
      <c r="A338" s="75" t="s">
        <v>1529</v>
      </c>
      <c r="B338" s="42">
        <v>60</v>
      </c>
      <c r="C338" s="10">
        <v>281013</v>
      </c>
      <c r="D338" s="25" t="s">
        <v>863</v>
      </c>
      <c r="F338" s="42" t="s">
        <v>18</v>
      </c>
    </row>
    <row r="339" spans="1:9" x14ac:dyDescent="0.2">
      <c r="A339" s="78" t="s">
        <v>1052</v>
      </c>
      <c r="B339" s="42">
        <v>60</v>
      </c>
      <c r="C339" s="35">
        <v>351021</v>
      </c>
      <c r="D339" s="34">
        <v>351021</v>
      </c>
      <c r="E339" s="33"/>
      <c r="F339" s="42" t="s">
        <v>965</v>
      </c>
    </row>
    <row r="340" spans="1:9" x14ac:dyDescent="0.2">
      <c r="A340" s="80" t="s">
        <v>1053</v>
      </c>
      <c r="B340" s="42">
        <v>120</v>
      </c>
      <c r="C340" s="35">
        <v>351121</v>
      </c>
      <c r="D340" s="34">
        <v>351121</v>
      </c>
      <c r="E340" s="33"/>
      <c r="F340" s="42" t="s">
        <v>965</v>
      </c>
    </row>
    <row r="341" spans="1:9" x14ac:dyDescent="0.2">
      <c r="A341" s="75" t="s">
        <v>1010</v>
      </c>
      <c r="B341" s="42">
        <v>60</v>
      </c>
      <c r="C341" s="14">
        <v>351022</v>
      </c>
      <c r="D341" s="14">
        <v>351022</v>
      </c>
      <c r="E341" s="33"/>
      <c r="F341" s="42" t="s">
        <v>965</v>
      </c>
    </row>
    <row r="342" spans="1:9" ht="26.25" x14ac:dyDescent="0.4">
      <c r="A342" s="75" t="s">
        <v>728</v>
      </c>
      <c r="B342" s="42">
        <v>90</v>
      </c>
      <c r="C342" s="10">
        <v>351023</v>
      </c>
      <c r="D342" s="25">
        <v>351023</v>
      </c>
      <c r="F342" s="42"/>
      <c r="I342" s="27" t="s">
        <v>961</v>
      </c>
    </row>
    <row r="343" spans="1:9" x14ac:dyDescent="0.2">
      <c r="A343" s="75" t="s">
        <v>1712</v>
      </c>
      <c r="B343" s="42">
        <v>120</v>
      </c>
      <c r="C343" s="10">
        <v>241021</v>
      </c>
      <c r="D343" s="25">
        <v>241021</v>
      </c>
      <c r="F343" s="42" t="s">
        <v>404</v>
      </c>
    </row>
    <row r="344" spans="1:9" ht="25.5" x14ac:dyDescent="0.2">
      <c r="A344" s="75" t="s">
        <v>864</v>
      </c>
      <c r="B344" s="42">
        <v>180</v>
      </c>
      <c r="C344" s="10">
        <v>241028</v>
      </c>
      <c r="D344" s="25">
        <v>241028</v>
      </c>
      <c r="F344" s="42" t="s">
        <v>404</v>
      </c>
      <c r="G344" t="s">
        <v>1623</v>
      </c>
    </row>
    <row r="345" spans="1:9" ht="25.5" x14ac:dyDescent="0.2">
      <c r="A345" s="77" t="s">
        <v>1422</v>
      </c>
      <c r="B345" s="70">
        <v>60</v>
      </c>
      <c r="C345" s="14">
        <v>281179</v>
      </c>
      <c r="D345" s="14">
        <v>281179</v>
      </c>
      <c r="F345" s="3" t="s">
        <v>1425</v>
      </c>
    </row>
    <row r="346" spans="1:9" x14ac:dyDescent="0.2">
      <c r="A346" s="75" t="s">
        <v>1018</v>
      </c>
      <c r="B346" s="37" t="s">
        <v>1304</v>
      </c>
      <c r="C346" s="14">
        <v>271017</v>
      </c>
      <c r="D346" s="24">
        <v>271017</v>
      </c>
      <c r="F346" s="37"/>
    </row>
    <row r="347" spans="1:9" x14ac:dyDescent="0.2">
      <c r="A347" s="75" t="s">
        <v>1440</v>
      </c>
      <c r="B347" s="70">
        <v>60</v>
      </c>
      <c r="C347" s="14">
        <v>491043</v>
      </c>
      <c r="D347" s="14">
        <v>491043</v>
      </c>
      <c r="E347" s="3"/>
      <c r="F347" s="3" t="s">
        <v>1392</v>
      </c>
    </row>
    <row r="348" spans="1:9" ht="25.5" x14ac:dyDescent="0.2">
      <c r="A348" s="75" t="s">
        <v>865</v>
      </c>
      <c r="B348" s="37" t="s">
        <v>1304</v>
      </c>
      <c r="C348" s="14">
        <v>111150</v>
      </c>
      <c r="D348" s="24">
        <v>111150</v>
      </c>
      <c r="F348" s="37"/>
    </row>
    <row r="349" spans="1:9" x14ac:dyDescent="0.2">
      <c r="A349" s="76" t="s">
        <v>46</v>
      </c>
      <c r="B349" s="37" t="s">
        <v>1304</v>
      </c>
      <c r="C349" s="10">
        <v>111051</v>
      </c>
      <c r="D349" s="25" t="s">
        <v>866</v>
      </c>
      <c r="F349" s="37"/>
    </row>
    <row r="350" spans="1:9" x14ac:dyDescent="0.2">
      <c r="A350" s="76" t="s">
        <v>5</v>
      </c>
      <c r="B350" s="37" t="s">
        <v>1304</v>
      </c>
      <c r="C350" s="10">
        <v>111052</v>
      </c>
      <c r="D350" s="24" t="s">
        <v>867</v>
      </c>
      <c r="F350" s="37"/>
    </row>
    <row r="351" spans="1:9" x14ac:dyDescent="0.2">
      <c r="A351" s="75" t="s">
        <v>868</v>
      </c>
      <c r="B351" s="37" t="s">
        <v>1304</v>
      </c>
      <c r="C351" s="14">
        <v>111053</v>
      </c>
      <c r="D351" s="25">
        <v>111053</v>
      </c>
      <c r="F351" s="37"/>
    </row>
    <row r="352" spans="1:9" x14ac:dyDescent="0.2">
      <c r="A352" s="75" t="s">
        <v>1270</v>
      </c>
      <c r="B352" s="42">
        <v>120</v>
      </c>
      <c r="C352" s="14">
        <v>121111</v>
      </c>
      <c r="D352" s="14">
        <v>121111</v>
      </c>
      <c r="F352" s="42" t="s">
        <v>123</v>
      </c>
    </row>
    <row r="353" spans="1:9" x14ac:dyDescent="0.2">
      <c r="A353" s="75" t="s">
        <v>986</v>
      </c>
      <c r="B353" s="42" t="s">
        <v>1295</v>
      </c>
      <c r="C353" s="14">
        <v>549022</v>
      </c>
      <c r="D353" s="14">
        <v>549022</v>
      </c>
      <c r="F353" s="42"/>
    </row>
    <row r="354" spans="1:9" x14ac:dyDescent="0.2">
      <c r="A354" s="75" t="s">
        <v>1271</v>
      </c>
      <c r="B354" s="42">
        <v>90</v>
      </c>
      <c r="C354" s="14">
        <v>321045</v>
      </c>
      <c r="D354" s="14">
        <v>321045</v>
      </c>
      <c r="F354" s="42" t="s">
        <v>1426</v>
      </c>
    </row>
    <row r="355" spans="1:9" x14ac:dyDescent="0.2">
      <c r="A355" s="75" t="s">
        <v>6</v>
      </c>
      <c r="B355" s="37">
        <v>60</v>
      </c>
      <c r="C355" s="14">
        <v>281042</v>
      </c>
      <c r="D355" s="24">
        <v>281042</v>
      </c>
      <c r="E355" s="3"/>
      <c r="F355" s="37" t="s">
        <v>321</v>
      </c>
      <c r="G355" s="23" t="s">
        <v>1713</v>
      </c>
    </row>
    <row r="356" spans="1:9" x14ac:dyDescent="0.2">
      <c r="A356" s="75" t="s">
        <v>751</v>
      </c>
      <c r="B356" s="42">
        <v>120</v>
      </c>
      <c r="C356" s="14">
        <v>281043</v>
      </c>
      <c r="D356" s="24">
        <v>281043</v>
      </c>
      <c r="F356" s="42" t="s">
        <v>321</v>
      </c>
    </row>
    <row r="357" spans="1:9" ht="30" x14ac:dyDescent="0.2">
      <c r="A357" s="146" t="s">
        <v>1628</v>
      </c>
      <c r="B357" s="3">
        <v>60</v>
      </c>
      <c r="C357" s="112" t="s">
        <v>1560</v>
      </c>
      <c r="D357" s="113">
        <v>281196</v>
      </c>
      <c r="E357" s="112" t="s">
        <v>1561</v>
      </c>
      <c r="F357" s="112" t="s">
        <v>1394</v>
      </c>
    </row>
    <row r="358" spans="1:9" x14ac:dyDescent="0.2">
      <c r="A358" s="76" t="s">
        <v>67</v>
      </c>
      <c r="B358" s="42">
        <v>60</v>
      </c>
      <c r="C358" s="10">
        <v>281102</v>
      </c>
      <c r="D358" s="25">
        <v>281102</v>
      </c>
      <c r="F358" s="42" t="s">
        <v>23</v>
      </c>
    </row>
    <row r="359" spans="1:9" x14ac:dyDescent="0.2">
      <c r="A359" s="75" t="s">
        <v>870</v>
      </c>
      <c r="B359" s="42">
        <v>90</v>
      </c>
      <c r="C359" s="14">
        <v>242045</v>
      </c>
      <c r="D359" s="24" t="s">
        <v>871</v>
      </c>
      <c r="F359" s="68"/>
    </row>
    <row r="360" spans="1:9" x14ac:dyDescent="0.2">
      <c r="A360" s="75" t="s">
        <v>17</v>
      </c>
      <c r="B360" s="70">
        <v>120</v>
      </c>
      <c r="C360" s="14">
        <v>281085</v>
      </c>
      <c r="D360" s="14">
        <v>281085</v>
      </c>
      <c r="E360" s="3">
        <v>28703</v>
      </c>
      <c r="F360" s="3" t="s">
        <v>3</v>
      </c>
      <c r="G360" s="3"/>
    </row>
    <row r="361" spans="1:9" x14ac:dyDescent="0.2">
      <c r="A361" s="75" t="s">
        <v>1598</v>
      </c>
      <c r="B361" s="42">
        <v>60</v>
      </c>
      <c r="C361" s="10">
        <v>281023</v>
      </c>
      <c r="D361" s="25" t="s">
        <v>872</v>
      </c>
      <c r="F361" s="42" t="s">
        <v>3</v>
      </c>
    </row>
    <row r="362" spans="1:9" x14ac:dyDescent="0.2">
      <c r="A362" s="75" t="s">
        <v>1609</v>
      </c>
      <c r="B362" s="42">
        <v>60</v>
      </c>
      <c r="C362" s="10">
        <v>281098</v>
      </c>
      <c r="D362" s="25" t="s">
        <v>844</v>
      </c>
      <c r="F362" s="42" t="s">
        <v>3</v>
      </c>
    </row>
    <row r="363" spans="1:9" ht="25.5" x14ac:dyDescent="0.2">
      <c r="A363" s="75" t="s">
        <v>1612</v>
      </c>
      <c r="B363" s="42">
        <v>60</v>
      </c>
      <c r="C363" s="10">
        <v>281133</v>
      </c>
      <c r="D363" s="25">
        <v>281133</v>
      </c>
      <c r="F363" s="42" t="s">
        <v>3</v>
      </c>
      <c r="G363" s="98"/>
    </row>
    <row r="364" spans="1:9" x14ac:dyDescent="0.2">
      <c r="A364" s="77" t="s">
        <v>1479</v>
      </c>
      <c r="B364" s="70">
        <v>60</v>
      </c>
      <c r="C364" s="14">
        <v>281182</v>
      </c>
      <c r="D364" s="14">
        <v>281182</v>
      </c>
      <c r="E364" s="3"/>
      <c r="F364" s="3" t="s">
        <v>328</v>
      </c>
      <c r="G364" s="82"/>
    </row>
    <row r="365" spans="1:9" x14ac:dyDescent="0.2">
      <c r="A365" s="75" t="s">
        <v>1525</v>
      </c>
      <c r="B365">
        <v>120</v>
      </c>
      <c r="C365" s="10">
        <v>281073</v>
      </c>
      <c r="D365" s="10">
        <v>281073</v>
      </c>
      <c r="E365" s="3">
        <v>28703</v>
      </c>
      <c r="F365" s="3" t="s">
        <v>3</v>
      </c>
    </row>
    <row r="366" spans="1:9" ht="15.75" x14ac:dyDescent="0.25">
      <c r="A366" s="75" t="s">
        <v>1606</v>
      </c>
      <c r="B366" s="42">
        <v>60</v>
      </c>
      <c r="C366" s="10">
        <v>281071</v>
      </c>
      <c r="D366" s="25">
        <v>281071</v>
      </c>
      <c r="F366" s="42" t="s">
        <v>3</v>
      </c>
      <c r="I366" s="53"/>
    </row>
    <row r="367" spans="1:9" x14ac:dyDescent="0.2">
      <c r="A367" s="75" t="s">
        <v>1607</v>
      </c>
      <c r="B367" s="42">
        <v>60</v>
      </c>
      <c r="C367" s="10">
        <v>281072</v>
      </c>
      <c r="D367" s="25">
        <v>281072</v>
      </c>
      <c r="F367" s="42" t="s">
        <v>3</v>
      </c>
    </row>
    <row r="368" spans="1:9" x14ac:dyDescent="0.2">
      <c r="A368" s="76" t="s">
        <v>469</v>
      </c>
      <c r="B368" s="42">
        <v>150</v>
      </c>
      <c r="C368" s="10">
        <v>391131</v>
      </c>
      <c r="D368" s="25">
        <v>391131</v>
      </c>
      <c r="F368" s="42" t="s">
        <v>52</v>
      </c>
    </row>
    <row r="369" spans="1:12" x14ac:dyDescent="0.2">
      <c r="A369" s="76" t="s">
        <v>50</v>
      </c>
      <c r="B369" s="42">
        <v>90</v>
      </c>
      <c r="C369" s="10">
        <v>391021</v>
      </c>
      <c r="D369" s="25" t="s">
        <v>873</v>
      </c>
      <c r="F369" s="42" t="s">
        <v>412</v>
      </c>
      <c r="H369" s="3"/>
      <c r="I369" s="3"/>
      <c r="J369" s="3"/>
      <c r="K369" s="3"/>
      <c r="L369" s="3"/>
    </row>
    <row r="370" spans="1:12" x14ac:dyDescent="0.2">
      <c r="A370" s="76" t="s">
        <v>51</v>
      </c>
      <c r="B370" s="42">
        <v>90</v>
      </c>
      <c r="C370" s="10">
        <v>401022</v>
      </c>
      <c r="D370" s="25">
        <v>401022</v>
      </c>
      <c r="F370" s="42" t="s">
        <v>179</v>
      </c>
    </row>
    <row r="371" spans="1:12" x14ac:dyDescent="0.2">
      <c r="A371" s="76" t="s">
        <v>9</v>
      </c>
      <c r="B371" s="42">
        <v>60</v>
      </c>
      <c r="C371" s="10">
        <v>401011</v>
      </c>
      <c r="D371" s="24" t="s">
        <v>874</v>
      </c>
      <c r="F371" s="42" t="s">
        <v>41</v>
      </c>
    </row>
    <row r="372" spans="1:12" x14ac:dyDescent="0.2">
      <c r="A372" s="76" t="s">
        <v>134</v>
      </c>
      <c r="B372" s="42">
        <v>120</v>
      </c>
      <c r="C372" s="10">
        <v>341031</v>
      </c>
      <c r="D372" s="24" t="s">
        <v>875</v>
      </c>
      <c r="F372" s="42" t="s">
        <v>113</v>
      </c>
    </row>
    <row r="373" spans="1:12" x14ac:dyDescent="0.2">
      <c r="A373" s="76" t="s">
        <v>112</v>
      </c>
      <c r="B373" s="42">
        <v>90</v>
      </c>
      <c r="C373" s="10">
        <v>341032</v>
      </c>
      <c r="D373" s="25">
        <v>341032</v>
      </c>
      <c r="F373" s="42" t="s">
        <v>1007</v>
      </c>
    </row>
    <row r="374" spans="1:12" x14ac:dyDescent="0.2">
      <c r="A374" s="76" t="s">
        <v>48</v>
      </c>
      <c r="B374" s="42">
        <v>120</v>
      </c>
      <c r="C374" s="10">
        <v>111031</v>
      </c>
      <c r="D374" s="25">
        <v>111031</v>
      </c>
      <c r="F374" s="42" t="s">
        <v>1074</v>
      </c>
    </row>
    <row r="375" spans="1:12" x14ac:dyDescent="0.2">
      <c r="A375" s="76" t="s">
        <v>8</v>
      </c>
      <c r="B375" s="42">
        <v>120</v>
      </c>
      <c r="C375" s="10">
        <v>111032</v>
      </c>
      <c r="D375" s="25">
        <v>111032</v>
      </c>
      <c r="F375" s="42" t="s">
        <v>1074</v>
      </c>
    </row>
    <row r="376" spans="1:12" x14ac:dyDescent="0.2">
      <c r="A376" s="75" t="s">
        <v>733</v>
      </c>
      <c r="B376" s="42" t="s">
        <v>1295</v>
      </c>
      <c r="C376" s="10">
        <v>141022</v>
      </c>
      <c r="D376" s="25">
        <v>141022</v>
      </c>
      <c r="F376" s="42"/>
    </row>
    <row r="377" spans="1:12" x14ac:dyDescent="0.2">
      <c r="A377" s="75" t="s">
        <v>876</v>
      </c>
      <c r="B377" s="42">
        <v>90</v>
      </c>
      <c r="C377" s="14">
        <v>321046</v>
      </c>
      <c r="D377" s="25">
        <v>321046</v>
      </c>
      <c r="F377" s="42" t="s">
        <v>53</v>
      </c>
    </row>
    <row r="378" spans="1:12" ht="25.5" x14ac:dyDescent="0.2">
      <c r="A378" s="75" t="s">
        <v>877</v>
      </c>
      <c r="B378" s="42">
        <v>120</v>
      </c>
      <c r="C378" s="14">
        <v>461014</v>
      </c>
      <c r="D378" s="25" t="s">
        <v>878</v>
      </c>
      <c r="F378" s="37" t="s">
        <v>1684</v>
      </c>
    </row>
    <row r="379" spans="1:12" ht="38.25" x14ac:dyDescent="0.2">
      <c r="A379" s="75" t="s">
        <v>1457</v>
      </c>
      <c r="B379" s="42">
        <v>120</v>
      </c>
      <c r="C379" s="14">
        <v>471027</v>
      </c>
      <c r="D379" s="24">
        <v>471027</v>
      </c>
      <c r="F379" s="37" t="s">
        <v>1684</v>
      </c>
    </row>
    <row r="380" spans="1:12" x14ac:dyDescent="0.2">
      <c r="A380" s="77" t="s">
        <v>1391</v>
      </c>
      <c r="B380" s="70">
        <v>120</v>
      </c>
      <c r="C380" s="34">
        <v>431023</v>
      </c>
      <c r="D380" s="34">
        <v>431023</v>
      </c>
      <c r="F380" s="37" t="s">
        <v>27</v>
      </c>
    </row>
    <row r="381" spans="1:12" x14ac:dyDescent="0.2">
      <c r="A381" s="75" t="s">
        <v>1353</v>
      </c>
      <c r="B381" s="3">
        <v>60</v>
      </c>
      <c r="C381" s="14">
        <v>451015</v>
      </c>
      <c r="D381" s="14">
        <v>451015</v>
      </c>
      <c r="E381" s="3"/>
      <c r="F381" s="3" t="s">
        <v>1632</v>
      </c>
      <c r="I381" s="23"/>
    </row>
    <row r="382" spans="1:12" x14ac:dyDescent="0.2">
      <c r="A382" s="75" t="s">
        <v>1376</v>
      </c>
      <c r="B382" s="63">
        <v>90</v>
      </c>
      <c r="C382" s="10">
        <v>121040</v>
      </c>
      <c r="D382" s="25" t="s">
        <v>980</v>
      </c>
      <c r="F382" s="37" t="s">
        <v>1377</v>
      </c>
    </row>
    <row r="383" spans="1:12" x14ac:dyDescent="0.2">
      <c r="A383" s="76" t="s">
        <v>45</v>
      </c>
      <c r="B383" s="42">
        <v>120</v>
      </c>
      <c r="C383" s="10">
        <v>431011</v>
      </c>
      <c r="D383" s="25">
        <v>431011</v>
      </c>
      <c r="F383" s="42" t="s">
        <v>1241</v>
      </c>
    </row>
    <row r="384" spans="1:12" ht="25.5" x14ac:dyDescent="0.2">
      <c r="A384" s="75" t="s">
        <v>1629</v>
      </c>
      <c r="B384" s="37" t="s">
        <v>1304</v>
      </c>
      <c r="C384" s="14">
        <v>361070</v>
      </c>
      <c r="D384" s="24">
        <v>361070</v>
      </c>
      <c r="E384" s="3"/>
      <c r="F384" s="37" t="s">
        <v>1622</v>
      </c>
    </row>
    <row r="385" spans="1:9" x14ac:dyDescent="0.2">
      <c r="A385" s="76" t="s">
        <v>437</v>
      </c>
      <c r="B385" s="42" t="s">
        <v>1295</v>
      </c>
      <c r="C385" s="10">
        <v>211011</v>
      </c>
      <c r="D385" s="25">
        <v>211011</v>
      </c>
      <c r="F385" s="42"/>
    </row>
    <row r="386" spans="1:9" x14ac:dyDescent="0.2">
      <c r="A386" s="76" t="s">
        <v>47</v>
      </c>
      <c r="B386" s="42">
        <v>120</v>
      </c>
      <c r="C386" s="10">
        <v>281041</v>
      </c>
      <c r="D386" s="25">
        <v>281041</v>
      </c>
      <c r="F386" s="42" t="s">
        <v>1694</v>
      </c>
    </row>
    <row r="387" spans="1:9" x14ac:dyDescent="0.2">
      <c r="A387" s="75" t="s">
        <v>879</v>
      </c>
      <c r="B387" s="42">
        <v>120</v>
      </c>
      <c r="C387" s="14">
        <v>211050</v>
      </c>
      <c r="D387" s="24">
        <v>211050</v>
      </c>
      <c r="F387" s="42" t="s">
        <v>114</v>
      </c>
    </row>
    <row r="388" spans="1:9" ht="25.5" x14ac:dyDescent="0.2">
      <c r="A388" s="75" t="s">
        <v>1311</v>
      </c>
      <c r="B388" s="3">
        <v>240</v>
      </c>
      <c r="C388" s="14">
        <v>261061</v>
      </c>
      <c r="D388" s="14">
        <v>261061</v>
      </c>
      <c r="F388" s="37" t="s">
        <v>1690</v>
      </c>
    </row>
    <row r="389" spans="1:9" x14ac:dyDescent="0.2">
      <c r="A389" s="75" t="s">
        <v>1362</v>
      </c>
      <c r="B389" s="63">
        <v>90</v>
      </c>
      <c r="C389" s="14">
        <v>231025</v>
      </c>
      <c r="D389" s="14">
        <v>231025</v>
      </c>
      <c r="E389" s="3"/>
      <c r="F389" s="3" t="s">
        <v>88</v>
      </c>
    </row>
    <row r="390" spans="1:9" x14ac:dyDescent="0.2">
      <c r="A390" s="75" t="s">
        <v>1272</v>
      </c>
      <c r="B390" s="42">
        <v>180</v>
      </c>
      <c r="C390" s="14">
        <v>461037</v>
      </c>
      <c r="D390" s="14">
        <v>461037</v>
      </c>
      <c r="F390" s="37" t="s">
        <v>1684</v>
      </c>
    </row>
    <row r="391" spans="1:9" x14ac:dyDescent="0.2">
      <c r="A391" s="78" t="s">
        <v>1066</v>
      </c>
      <c r="B391" s="42">
        <v>90</v>
      </c>
      <c r="C391" s="35">
        <v>221046</v>
      </c>
      <c r="D391" s="35">
        <v>221046</v>
      </c>
      <c r="F391" s="42" t="s">
        <v>302</v>
      </c>
    </row>
    <row r="392" spans="1:9" x14ac:dyDescent="0.2">
      <c r="A392" s="77" t="s">
        <v>1655</v>
      </c>
      <c r="B392" s="70">
        <v>90</v>
      </c>
      <c r="C392" s="24">
        <v>231035</v>
      </c>
      <c r="D392" s="24">
        <v>231035</v>
      </c>
      <c r="E392" s="26"/>
      <c r="F392" s="70" t="s">
        <v>691</v>
      </c>
    </row>
    <row r="393" spans="1:9" ht="26.25" x14ac:dyDescent="0.4">
      <c r="A393" s="76" t="s">
        <v>1380</v>
      </c>
      <c r="B393" s="63">
        <v>90</v>
      </c>
      <c r="C393" s="10">
        <v>231128</v>
      </c>
      <c r="D393" s="14" t="s">
        <v>1382</v>
      </c>
      <c r="F393" t="s">
        <v>691</v>
      </c>
      <c r="I393" s="27" t="s">
        <v>961</v>
      </c>
    </row>
    <row r="394" spans="1:9" x14ac:dyDescent="0.2">
      <c r="A394" s="75" t="s">
        <v>682</v>
      </c>
      <c r="B394" s="42">
        <v>90</v>
      </c>
      <c r="C394" s="10">
        <v>882014</v>
      </c>
      <c r="D394" s="25" t="s">
        <v>880</v>
      </c>
      <c r="F394" s="54" t="s">
        <v>229</v>
      </c>
    </row>
    <row r="395" spans="1:9" x14ac:dyDescent="0.2">
      <c r="A395" s="75" t="s">
        <v>881</v>
      </c>
      <c r="B395" s="42" t="s">
        <v>1295</v>
      </c>
      <c r="C395" s="10">
        <v>121050</v>
      </c>
      <c r="D395" s="25">
        <v>121050</v>
      </c>
      <c r="F395" s="42"/>
    </row>
    <row r="396" spans="1:9" x14ac:dyDescent="0.2">
      <c r="A396" s="75" t="s">
        <v>721</v>
      </c>
      <c r="B396" s="42" t="s">
        <v>1295</v>
      </c>
      <c r="C396" s="10">
        <v>121048</v>
      </c>
      <c r="D396" s="25" t="s">
        <v>882</v>
      </c>
      <c r="F396" s="42"/>
    </row>
    <row r="397" spans="1:9" ht="25.5" x14ac:dyDescent="0.2">
      <c r="A397" s="75" t="s">
        <v>883</v>
      </c>
      <c r="B397" s="42" t="s">
        <v>1295</v>
      </c>
      <c r="C397" s="14">
        <v>121094</v>
      </c>
      <c r="D397" s="24">
        <v>121094</v>
      </c>
      <c r="F397" s="42"/>
    </row>
    <row r="398" spans="1:9" x14ac:dyDescent="0.2">
      <c r="A398" s="75" t="s">
        <v>742</v>
      </c>
      <c r="B398" s="37" t="s">
        <v>1304</v>
      </c>
      <c r="C398" s="10">
        <v>281103</v>
      </c>
      <c r="D398" s="25">
        <v>281103</v>
      </c>
      <c r="F398" s="37" t="s">
        <v>14</v>
      </c>
    </row>
    <row r="399" spans="1:9" ht="25.5" x14ac:dyDescent="0.2">
      <c r="A399" s="75" t="s">
        <v>884</v>
      </c>
      <c r="B399" s="42">
        <v>90</v>
      </c>
      <c r="C399" s="14">
        <v>451020</v>
      </c>
      <c r="D399" s="25">
        <v>451020</v>
      </c>
      <c r="F399" s="42" t="s">
        <v>147</v>
      </c>
    </row>
    <row r="400" spans="1:9" x14ac:dyDescent="0.2">
      <c r="A400" s="76" t="s">
        <v>743</v>
      </c>
      <c r="B400" s="37" t="s">
        <v>1304</v>
      </c>
      <c r="C400" s="10">
        <v>281145</v>
      </c>
      <c r="D400" s="25" t="s">
        <v>885</v>
      </c>
      <c r="F400" s="37" t="s">
        <v>4</v>
      </c>
    </row>
    <row r="401" spans="1:9" x14ac:dyDescent="0.2">
      <c r="A401" s="75" t="s">
        <v>208</v>
      </c>
      <c r="B401" s="37">
        <v>90</v>
      </c>
      <c r="C401" s="14">
        <v>211052</v>
      </c>
      <c r="D401" s="24">
        <v>211052</v>
      </c>
      <c r="E401" s="3"/>
      <c r="F401" s="37" t="s">
        <v>209</v>
      </c>
    </row>
    <row r="402" spans="1:9" ht="15" x14ac:dyDescent="0.2">
      <c r="A402" s="75" t="s">
        <v>1637</v>
      </c>
      <c r="B402" s="70">
        <v>120</v>
      </c>
      <c r="C402" s="146" t="s">
        <v>1638</v>
      </c>
      <c r="D402" s="147">
        <v>111065</v>
      </c>
      <c r="E402" s="146"/>
      <c r="F402" s="37" t="s">
        <v>1203</v>
      </c>
    </row>
    <row r="403" spans="1:9" x14ac:dyDescent="0.2">
      <c r="A403" s="76" t="s">
        <v>65</v>
      </c>
      <c r="B403" s="42">
        <v>60</v>
      </c>
      <c r="C403" s="10">
        <v>281156</v>
      </c>
      <c r="D403" s="25">
        <v>281156</v>
      </c>
      <c r="F403" s="42" t="s">
        <v>4</v>
      </c>
    </row>
    <row r="404" spans="1:9" x14ac:dyDescent="0.2">
      <c r="A404" s="75" t="s">
        <v>722</v>
      </c>
      <c r="B404" s="42">
        <v>60</v>
      </c>
      <c r="C404" s="10">
        <v>261037</v>
      </c>
      <c r="D404" s="25">
        <v>261037</v>
      </c>
      <c r="F404" s="42" t="s">
        <v>224</v>
      </c>
    </row>
    <row r="405" spans="1:9" ht="38.25" x14ac:dyDescent="0.2">
      <c r="A405" s="75" t="s">
        <v>1613</v>
      </c>
      <c r="B405" s="42">
        <v>120</v>
      </c>
      <c r="C405" s="10">
        <v>281162</v>
      </c>
      <c r="D405" s="25">
        <v>281162</v>
      </c>
      <c r="F405" s="42" t="s">
        <v>21</v>
      </c>
    </row>
    <row r="406" spans="1:9" ht="25.5" x14ac:dyDescent="0.2">
      <c r="A406" s="75" t="s">
        <v>1610</v>
      </c>
      <c r="B406" s="42">
        <v>60</v>
      </c>
      <c r="C406" s="10">
        <v>281116</v>
      </c>
      <c r="D406" s="24">
        <v>281116</v>
      </c>
      <c r="F406" s="42" t="s">
        <v>21</v>
      </c>
    </row>
    <row r="407" spans="1:9" ht="25.5" x14ac:dyDescent="0.2">
      <c r="A407" s="75" t="s">
        <v>1611</v>
      </c>
      <c r="B407" s="42">
        <v>60</v>
      </c>
      <c r="C407" s="10">
        <v>281117</v>
      </c>
      <c r="D407" s="24" t="s">
        <v>950</v>
      </c>
      <c r="F407" s="42" t="s">
        <v>21</v>
      </c>
    </row>
    <row r="408" spans="1:9" x14ac:dyDescent="0.2">
      <c r="A408" s="77" t="s">
        <v>1373</v>
      </c>
      <c r="B408" s="70">
        <v>90</v>
      </c>
      <c r="C408" s="14">
        <v>242039</v>
      </c>
      <c r="D408" s="14" t="s">
        <v>1496</v>
      </c>
      <c r="F408" t="s">
        <v>171</v>
      </c>
    </row>
    <row r="409" spans="1:9" x14ac:dyDescent="0.2">
      <c r="A409" s="76" t="s">
        <v>104</v>
      </c>
      <c r="B409" s="42">
        <v>90</v>
      </c>
      <c r="C409" s="10">
        <v>242015</v>
      </c>
      <c r="D409" s="24" t="s">
        <v>1509</v>
      </c>
      <c r="F409" s="42" t="s">
        <v>101</v>
      </c>
    </row>
    <row r="410" spans="1:9" x14ac:dyDescent="0.2">
      <c r="A410" s="75" t="s">
        <v>1273</v>
      </c>
      <c r="B410" s="42">
        <v>120</v>
      </c>
      <c r="C410" s="24">
        <v>121118</v>
      </c>
      <c r="D410" s="24">
        <v>121118</v>
      </c>
      <c r="F410" s="42" t="s">
        <v>1250</v>
      </c>
    </row>
    <row r="411" spans="1:9" x14ac:dyDescent="0.2">
      <c r="A411" s="75" t="s">
        <v>1400</v>
      </c>
      <c r="B411" s="62">
        <v>60</v>
      </c>
      <c r="C411" s="10">
        <v>131053</v>
      </c>
      <c r="D411" s="10">
        <v>131053</v>
      </c>
      <c r="F411" t="s">
        <v>353</v>
      </c>
    </row>
    <row r="412" spans="1:9" x14ac:dyDescent="0.2">
      <c r="A412" s="75" t="s">
        <v>1403</v>
      </c>
      <c r="B412" s="62">
        <v>120</v>
      </c>
      <c r="C412" s="10">
        <v>131068</v>
      </c>
      <c r="D412" s="10">
        <v>131068</v>
      </c>
      <c r="F412" t="s">
        <v>353</v>
      </c>
    </row>
    <row r="413" spans="1:9" ht="25.5" x14ac:dyDescent="0.2">
      <c r="A413" s="77" t="s">
        <v>1397</v>
      </c>
      <c r="B413" s="70">
        <v>60</v>
      </c>
      <c r="C413" s="14">
        <v>281178</v>
      </c>
      <c r="D413" s="14">
        <v>281178</v>
      </c>
      <c r="F413" t="s">
        <v>1338</v>
      </c>
      <c r="I413" s="23"/>
    </row>
    <row r="414" spans="1:9" ht="25.5" x14ac:dyDescent="0.2">
      <c r="A414" s="75" t="s">
        <v>1444</v>
      </c>
      <c r="B414" s="70">
        <v>60</v>
      </c>
      <c r="C414" s="14">
        <v>281184</v>
      </c>
      <c r="D414" s="24">
        <v>281184</v>
      </c>
      <c r="E414" s="3"/>
      <c r="F414" s="37" t="s">
        <v>1338</v>
      </c>
    </row>
    <row r="415" spans="1:9" x14ac:dyDescent="0.2">
      <c r="A415" s="75" t="s">
        <v>727</v>
      </c>
      <c r="B415" s="42">
        <v>120</v>
      </c>
      <c r="C415" s="10">
        <v>241040</v>
      </c>
      <c r="D415" s="25">
        <v>241040</v>
      </c>
      <c r="F415" s="42" t="s">
        <v>404</v>
      </c>
    </row>
    <row r="416" spans="1:9" x14ac:dyDescent="0.2">
      <c r="A416" s="75" t="s">
        <v>886</v>
      </c>
      <c r="B416" s="42" t="s">
        <v>1295</v>
      </c>
      <c r="C416" s="14">
        <v>111026</v>
      </c>
      <c r="D416" s="25" t="s">
        <v>887</v>
      </c>
      <c r="F416" s="42" t="s">
        <v>199</v>
      </c>
    </row>
    <row r="417" spans="1:9" x14ac:dyDescent="0.2">
      <c r="A417" s="75" t="s">
        <v>1013</v>
      </c>
      <c r="B417" s="42" t="s">
        <v>1295</v>
      </c>
      <c r="C417" s="14">
        <v>361047</v>
      </c>
      <c r="D417" s="24">
        <v>361047</v>
      </c>
      <c r="F417" s="42"/>
    </row>
    <row r="418" spans="1:9" x14ac:dyDescent="0.2">
      <c r="A418" s="76" t="s">
        <v>162</v>
      </c>
      <c r="B418" s="42">
        <v>90</v>
      </c>
      <c r="C418" s="10">
        <v>241063</v>
      </c>
      <c r="D418" s="25">
        <v>241063</v>
      </c>
      <c r="F418" s="42" t="s">
        <v>161</v>
      </c>
    </row>
    <row r="419" spans="1:9" x14ac:dyDescent="0.2">
      <c r="A419" s="75" t="s">
        <v>724</v>
      </c>
      <c r="B419" s="42">
        <v>90</v>
      </c>
      <c r="C419" s="10">
        <v>242043</v>
      </c>
      <c r="D419" s="25" t="s">
        <v>888</v>
      </c>
      <c r="F419" s="42"/>
    </row>
    <row r="420" spans="1:9" ht="15.75" x14ac:dyDescent="0.25">
      <c r="A420" s="77" t="s">
        <v>1515</v>
      </c>
      <c r="B420" s="26">
        <v>60</v>
      </c>
      <c r="C420" s="24">
        <v>281174</v>
      </c>
      <c r="D420" s="24">
        <v>281174</v>
      </c>
      <c r="E420" s="26"/>
      <c r="F420" s="26" t="s">
        <v>1394</v>
      </c>
      <c r="I420" s="53"/>
    </row>
    <row r="421" spans="1:9" x14ac:dyDescent="0.2">
      <c r="A421" s="75" t="s">
        <v>1022</v>
      </c>
      <c r="B421" s="42">
        <v>90</v>
      </c>
      <c r="C421" s="14">
        <v>411022</v>
      </c>
      <c r="D421" s="14">
        <v>411022</v>
      </c>
      <c r="F421" s="42" t="s">
        <v>297</v>
      </c>
    </row>
    <row r="422" spans="1:9" x14ac:dyDescent="0.2">
      <c r="A422" s="75" t="s">
        <v>1526</v>
      </c>
      <c r="B422" s="37" t="s">
        <v>1304</v>
      </c>
      <c r="C422" s="10">
        <v>281130</v>
      </c>
      <c r="D422" s="25" t="s">
        <v>890</v>
      </c>
      <c r="F422" s="37" t="s">
        <v>4</v>
      </c>
    </row>
    <row r="423" spans="1:9" x14ac:dyDescent="0.2">
      <c r="A423" s="76" t="s">
        <v>434</v>
      </c>
      <c r="B423" s="42">
        <v>90</v>
      </c>
      <c r="C423" s="10">
        <v>171011</v>
      </c>
      <c r="D423" s="25">
        <v>171011</v>
      </c>
      <c r="F423" s="42" t="s">
        <v>1000</v>
      </c>
    </row>
    <row r="424" spans="1:9" x14ac:dyDescent="0.2">
      <c r="A424" s="75" t="s">
        <v>891</v>
      </c>
      <c r="B424" s="42">
        <v>120</v>
      </c>
      <c r="C424" s="14">
        <v>461013</v>
      </c>
      <c r="D424" s="24">
        <v>461013</v>
      </c>
      <c r="F424" s="42" t="s">
        <v>424</v>
      </c>
    </row>
    <row r="425" spans="1:9" x14ac:dyDescent="0.2">
      <c r="A425" s="75" t="s">
        <v>1019</v>
      </c>
      <c r="B425" s="42">
        <v>60</v>
      </c>
      <c r="C425" s="10">
        <v>281052</v>
      </c>
      <c r="D425" s="24">
        <v>281052</v>
      </c>
      <c r="F425" s="42" t="s">
        <v>23</v>
      </c>
    </row>
    <row r="426" spans="1:9" ht="25.5" x14ac:dyDescent="0.2">
      <c r="A426" s="75" t="s">
        <v>1523</v>
      </c>
      <c r="B426">
        <v>120</v>
      </c>
      <c r="C426" s="10">
        <v>281186</v>
      </c>
      <c r="D426" s="10">
        <v>281186</v>
      </c>
      <c r="E426" s="3">
        <v>28600</v>
      </c>
      <c r="F426" s="3" t="s">
        <v>23</v>
      </c>
      <c r="G426" s="4"/>
    </row>
    <row r="427" spans="1:9" x14ac:dyDescent="0.2">
      <c r="A427" s="75" t="s">
        <v>1011</v>
      </c>
      <c r="B427" s="42">
        <v>90</v>
      </c>
      <c r="C427" s="14">
        <v>201011</v>
      </c>
      <c r="D427" s="24">
        <v>201011</v>
      </c>
      <c r="F427" s="42" t="s">
        <v>128</v>
      </c>
    </row>
    <row r="428" spans="1:9" x14ac:dyDescent="0.2">
      <c r="A428" s="75" t="s">
        <v>892</v>
      </c>
      <c r="B428" s="42">
        <v>60</v>
      </c>
      <c r="C428" s="14">
        <v>131050</v>
      </c>
      <c r="D428" s="25">
        <v>131050</v>
      </c>
      <c r="F428" s="42" t="s">
        <v>353</v>
      </c>
    </row>
    <row r="429" spans="1:9" x14ac:dyDescent="0.2">
      <c r="A429" s="75" t="s">
        <v>893</v>
      </c>
      <c r="B429" s="42">
        <v>120</v>
      </c>
      <c r="C429" s="10">
        <v>181011</v>
      </c>
      <c r="D429" s="24" t="s">
        <v>894</v>
      </c>
      <c r="F429" s="37" t="s">
        <v>86</v>
      </c>
    </row>
    <row r="430" spans="1:9" x14ac:dyDescent="0.2">
      <c r="A430" s="75" t="s">
        <v>1356</v>
      </c>
      <c r="B430" s="3">
        <v>120</v>
      </c>
      <c r="C430" s="14">
        <v>181111</v>
      </c>
      <c r="D430" s="14">
        <v>181111</v>
      </c>
      <c r="E430" s="3"/>
      <c r="F430" s="3" t="s">
        <v>86</v>
      </c>
    </row>
    <row r="431" spans="1:9" ht="25.5" x14ac:dyDescent="0.2">
      <c r="A431" s="75" t="s">
        <v>895</v>
      </c>
      <c r="B431" s="42">
        <v>120</v>
      </c>
      <c r="C431" s="10">
        <v>181012</v>
      </c>
      <c r="D431" s="25">
        <v>181012</v>
      </c>
      <c r="F431" s="37" t="s">
        <v>185</v>
      </c>
    </row>
    <row r="432" spans="1:9" ht="25.5" x14ac:dyDescent="0.2">
      <c r="A432" s="75" t="s">
        <v>896</v>
      </c>
      <c r="B432" s="42">
        <v>120</v>
      </c>
      <c r="C432" s="10">
        <v>461029</v>
      </c>
      <c r="D432" s="25">
        <v>461029</v>
      </c>
      <c r="F432" s="42" t="s">
        <v>424</v>
      </c>
    </row>
    <row r="433" spans="1:9" x14ac:dyDescent="0.2">
      <c r="A433" s="75" t="s">
        <v>897</v>
      </c>
      <c r="B433" s="42">
        <v>120</v>
      </c>
      <c r="C433" s="14">
        <v>242044</v>
      </c>
      <c r="D433" s="24" t="s">
        <v>898</v>
      </c>
      <c r="F433" s="42" t="s">
        <v>413</v>
      </c>
    </row>
    <row r="434" spans="1:9" x14ac:dyDescent="0.2">
      <c r="A434" s="75" t="s">
        <v>1317</v>
      </c>
      <c r="B434" s="3">
        <v>60</v>
      </c>
      <c r="C434" s="14">
        <v>451017</v>
      </c>
      <c r="D434" s="14">
        <v>451017</v>
      </c>
      <c r="F434" s="3" t="s">
        <v>147</v>
      </c>
    </row>
    <row r="435" spans="1:9" x14ac:dyDescent="0.2">
      <c r="A435" s="76" t="s">
        <v>103</v>
      </c>
      <c r="B435" s="42">
        <v>60</v>
      </c>
      <c r="C435" s="10">
        <v>241078</v>
      </c>
      <c r="D435" s="25">
        <v>241078</v>
      </c>
      <c r="F435" s="37" t="s">
        <v>102</v>
      </c>
    </row>
    <row r="436" spans="1:9" ht="25.5" x14ac:dyDescent="0.2">
      <c r="A436" s="75" t="s">
        <v>1471</v>
      </c>
      <c r="B436" s="70">
        <v>120</v>
      </c>
      <c r="C436" s="14">
        <v>251070</v>
      </c>
      <c r="D436" s="24">
        <v>251070</v>
      </c>
      <c r="E436" s="3"/>
      <c r="F436" s="37" t="s">
        <v>102</v>
      </c>
      <c r="G436" s="23"/>
    </row>
    <row r="437" spans="1:9" x14ac:dyDescent="0.2">
      <c r="A437" s="76" t="s">
        <v>154</v>
      </c>
      <c r="B437" s="42">
        <v>90</v>
      </c>
      <c r="C437" s="10">
        <v>411014</v>
      </c>
      <c r="D437" s="24" t="s">
        <v>899</v>
      </c>
      <c r="F437" s="42" t="s">
        <v>31</v>
      </c>
    </row>
    <row r="438" spans="1:9" x14ac:dyDescent="0.2">
      <c r="A438" s="78" t="s">
        <v>978</v>
      </c>
      <c r="B438" s="42">
        <v>120</v>
      </c>
      <c r="C438" s="14">
        <v>221044</v>
      </c>
      <c r="D438" s="14">
        <v>221044</v>
      </c>
      <c r="F438" s="42" t="s">
        <v>1533</v>
      </c>
    </row>
    <row r="439" spans="1:9" x14ac:dyDescent="0.2">
      <c r="A439" s="75" t="s">
        <v>1384</v>
      </c>
      <c r="B439" s="63">
        <v>60</v>
      </c>
      <c r="C439" s="14">
        <v>491020</v>
      </c>
      <c r="D439" s="10">
        <v>491020</v>
      </c>
      <c r="F439" t="s">
        <v>126</v>
      </c>
    </row>
    <row r="440" spans="1:9" x14ac:dyDescent="0.2">
      <c r="A440" s="75" t="s">
        <v>1437</v>
      </c>
      <c r="B440" s="70">
        <v>60</v>
      </c>
      <c r="C440" s="14">
        <v>351011</v>
      </c>
      <c r="D440" s="24">
        <v>351011</v>
      </c>
      <c r="E440" s="3"/>
      <c r="F440" s="37" t="s">
        <v>1007</v>
      </c>
    </row>
    <row r="441" spans="1:9" x14ac:dyDescent="0.2">
      <c r="A441" s="78" t="s">
        <v>1065</v>
      </c>
      <c r="B441" s="42">
        <v>120</v>
      </c>
      <c r="C441" s="35">
        <v>351013</v>
      </c>
      <c r="D441" s="34">
        <v>351013</v>
      </c>
      <c r="F441" s="42"/>
    </row>
    <row r="442" spans="1:9" ht="41.25" x14ac:dyDescent="0.4">
      <c r="A442" s="75" t="s">
        <v>1474</v>
      </c>
      <c r="B442" s="70">
        <v>120</v>
      </c>
      <c r="C442" s="14">
        <v>221063</v>
      </c>
      <c r="D442" s="24">
        <v>221063</v>
      </c>
      <c r="E442" s="3"/>
      <c r="F442" s="37" t="s">
        <v>178</v>
      </c>
      <c r="I442" s="27" t="s">
        <v>961</v>
      </c>
    </row>
    <row r="443" spans="1:9" x14ac:dyDescent="0.2">
      <c r="A443" s="75" t="s">
        <v>1492</v>
      </c>
      <c r="B443" s="37" t="s">
        <v>1304</v>
      </c>
      <c r="C443" s="14">
        <v>491039</v>
      </c>
      <c r="D443" s="24">
        <v>491039</v>
      </c>
      <c r="E443" s="3"/>
      <c r="F443" s="37" t="s">
        <v>1494</v>
      </c>
      <c r="G443" s="46"/>
    </row>
    <row r="444" spans="1:9" x14ac:dyDescent="0.2">
      <c r="A444" s="76" t="s">
        <v>168</v>
      </c>
      <c r="B444" s="42" t="s">
        <v>1295</v>
      </c>
      <c r="C444" s="10">
        <v>242033</v>
      </c>
      <c r="D444" s="24" t="s">
        <v>900</v>
      </c>
      <c r="F444" s="42"/>
    </row>
    <row r="445" spans="1:9" x14ac:dyDescent="0.2">
      <c r="A445" s="75" t="s">
        <v>901</v>
      </c>
      <c r="B445" s="42">
        <v>90</v>
      </c>
      <c r="C445" s="14">
        <v>251020</v>
      </c>
      <c r="D445" s="24">
        <v>251020</v>
      </c>
      <c r="F445" s="42" t="s">
        <v>1530</v>
      </c>
    </row>
    <row r="446" spans="1:9" x14ac:dyDescent="0.2">
      <c r="A446" s="76" t="s">
        <v>158</v>
      </c>
      <c r="B446" s="42" t="s">
        <v>1295</v>
      </c>
      <c r="C446" s="10">
        <v>242048</v>
      </c>
      <c r="D446" s="24" t="s">
        <v>902</v>
      </c>
      <c r="F446" s="42"/>
    </row>
    <row r="447" spans="1:9" x14ac:dyDescent="0.2">
      <c r="A447" s="76" t="s">
        <v>744</v>
      </c>
      <c r="B447" s="42" t="s">
        <v>1295</v>
      </c>
      <c r="C447" s="10">
        <v>281106</v>
      </c>
      <c r="D447" s="25">
        <v>281106</v>
      </c>
      <c r="F447" s="42"/>
    </row>
    <row r="448" spans="1:9" x14ac:dyDescent="0.2">
      <c r="A448" s="76" t="s">
        <v>132</v>
      </c>
      <c r="B448" s="42">
        <v>90</v>
      </c>
      <c r="C448" s="10">
        <v>371018</v>
      </c>
      <c r="D448" s="24">
        <v>371018</v>
      </c>
      <c r="F448" s="42" t="s">
        <v>43</v>
      </c>
    </row>
    <row r="449" spans="1:12" x14ac:dyDescent="0.2">
      <c r="A449" s="75" t="s">
        <v>1514</v>
      </c>
      <c r="B449" s="70">
        <v>120</v>
      </c>
      <c r="C449" s="14">
        <v>281187</v>
      </c>
      <c r="D449" s="14">
        <v>281187</v>
      </c>
      <c r="E449" s="3">
        <v>28701</v>
      </c>
      <c r="F449" s="3" t="s">
        <v>14</v>
      </c>
      <c r="G449" s="3"/>
    </row>
    <row r="450" spans="1:12" x14ac:dyDescent="0.2">
      <c r="A450" s="75" t="s">
        <v>1597</v>
      </c>
      <c r="B450" s="42">
        <v>60</v>
      </c>
      <c r="C450" s="10">
        <v>281022</v>
      </c>
      <c r="D450" s="24" t="s">
        <v>903</v>
      </c>
      <c r="F450" s="42" t="s">
        <v>14</v>
      </c>
    </row>
    <row r="451" spans="1:12" ht="25.5" x14ac:dyDescent="0.2">
      <c r="A451" s="75" t="s">
        <v>1603</v>
      </c>
      <c r="B451" s="42">
        <v>60</v>
      </c>
      <c r="C451" s="10">
        <v>281061</v>
      </c>
      <c r="D451" s="25">
        <v>281061</v>
      </c>
      <c r="F451" s="42" t="s">
        <v>14</v>
      </c>
      <c r="H451" s="3"/>
      <c r="I451" s="3"/>
      <c r="J451" s="3"/>
      <c r="K451" s="3"/>
      <c r="L451" s="3"/>
    </row>
    <row r="452" spans="1:12" x14ac:dyDescent="0.2">
      <c r="A452" s="76" t="s">
        <v>87</v>
      </c>
      <c r="B452" s="42">
        <v>90</v>
      </c>
      <c r="C452" s="10">
        <v>121011</v>
      </c>
      <c r="D452" s="24" t="s">
        <v>904</v>
      </c>
      <c r="F452" s="42" t="s">
        <v>61</v>
      </c>
    </row>
    <row r="453" spans="1:12" ht="38.25" x14ac:dyDescent="0.2">
      <c r="A453" s="75" t="s">
        <v>1372</v>
      </c>
      <c r="B453" s="42">
        <v>90</v>
      </c>
      <c r="C453" s="10">
        <v>121073</v>
      </c>
      <c r="D453" s="24" t="s">
        <v>905</v>
      </c>
      <c r="F453" s="42" t="s">
        <v>61</v>
      </c>
    </row>
    <row r="454" spans="1:12" x14ac:dyDescent="0.2">
      <c r="A454" s="75" t="s">
        <v>1274</v>
      </c>
      <c r="B454" s="42">
        <v>90</v>
      </c>
      <c r="C454" s="14">
        <v>231061</v>
      </c>
      <c r="D454" s="14">
        <v>231061</v>
      </c>
      <c r="E454" s="23"/>
      <c r="F454" s="42" t="s">
        <v>203</v>
      </c>
    </row>
    <row r="455" spans="1:12" x14ac:dyDescent="0.2">
      <c r="A455" s="75" t="s">
        <v>1518</v>
      </c>
      <c r="B455" s="3">
        <v>120</v>
      </c>
      <c r="C455" s="10">
        <v>281161</v>
      </c>
      <c r="D455" s="10">
        <v>281161</v>
      </c>
      <c r="E455" s="3">
        <v>28930</v>
      </c>
      <c r="F455" t="s">
        <v>4</v>
      </c>
    </row>
    <row r="456" spans="1:12" ht="25.5" x14ac:dyDescent="0.2">
      <c r="A456" s="75" t="s">
        <v>1626</v>
      </c>
      <c r="B456" s="42">
        <v>60</v>
      </c>
      <c r="C456" s="10">
        <v>281107</v>
      </c>
      <c r="D456" s="25">
        <v>281107</v>
      </c>
      <c r="F456" s="42" t="s">
        <v>4</v>
      </c>
    </row>
    <row r="457" spans="1:12" ht="25.5" x14ac:dyDescent="0.2">
      <c r="A457" s="75" t="s">
        <v>1627</v>
      </c>
      <c r="B457" s="42">
        <v>60</v>
      </c>
      <c r="C457" s="10">
        <v>281108</v>
      </c>
      <c r="D457" s="25">
        <v>281108</v>
      </c>
      <c r="F457" s="42" t="s">
        <v>4</v>
      </c>
      <c r="H457" s="3"/>
      <c r="I457" s="3"/>
      <c r="J457" s="3"/>
      <c r="K457" s="3"/>
      <c r="L457" s="3"/>
    </row>
    <row r="458" spans="1:12" x14ac:dyDescent="0.2">
      <c r="A458" s="142" t="s">
        <v>1661</v>
      </c>
      <c r="B458" s="141">
        <v>60</v>
      </c>
      <c r="C458" s="140" t="s">
        <v>1705</v>
      </c>
      <c r="D458" s="140" t="s">
        <v>1705</v>
      </c>
      <c r="E458" s="143"/>
      <c r="F458" s="141" t="s">
        <v>61</v>
      </c>
      <c r="G458" s="41"/>
    </row>
    <row r="459" spans="1:12" x14ac:dyDescent="0.2">
      <c r="A459" s="75" t="s">
        <v>906</v>
      </c>
      <c r="B459" s="42">
        <v>60</v>
      </c>
      <c r="C459" s="14">
        <v>401012</v>
      </c>
      <c r="D459" s="24" t="s">
        <v>907</v>
      </c>
      <c r="F459" s="42" t="s">
        <v>41</v>
      </c>
    </row>
    <row r="460" spans="1:12" ht="25.5" x14ac:dyDescent="0.2">
      <c r="A460" s="75" t="s">
        <v>908</v>
      </c>
      <c r="B460" s="42">
        <v>60</v>
      </c>
      <c r="C460" s="35">
        <v>351030</v>
      </c>
      <c r="D460" s="34">
        <v>351030</v>
      </c>
      <c r="F460" s="42" t="s">
        <v>965</v>
      </c>
    </row>
    <row r="461" spans="1:12" ht="25.5" x14ac:dyDescent="0.2">
      <c r="A461" s="75" t="s">
        <v>1006</v>
      </c>
      <c r="B461" s="42">
        <v>60</v>
      </c>
      <c r="C461" s="14">
        <v>351031</v>
      </c>
      <c r="D461" s="14">
        <v>351031</v>
      </c>
      <c r="F461" s="42" t="s">
        <v>965</v>
      </c>
    </row>
    <row r="462" spans="1:12" ht="25.5" x14ac:dyDescent="0.2">
      <c r="A462" s="75" t="s">
        <v>983</v>
      </c>
      <c r="B462" s="42">
        <v>90</v>
      </c>
      <c r="C462" s="10">
        <v>371011</v>
      </c>
      <c r="D462" s="24">
        <v>371011</v>
      </c>
      <c r="F462" s="42" t="s">
        <v>1432</v>
      </c>
    </row>
    <row r="463" spans="1:12" ht="38.25" x14ac:dyDescent="0.2">
      <c r="A463" s="75" t="s">
        <v>909</v>
      </c>
      <c r="B463" s="42">
        <v>120</v>
      </c>
      <c r="C463" s="14">
        <v>371111</v>
      </c>
      <c r="D463" s="24">
        <v>371111</v>
      </c>
      <c r="F463" s="42" t="s">
        <v>1432</v>
      </c>
    </row>
    <row r="464" spans="1:12" ht="25.5" x14ac:dyDescent="0.2">
      <c r="A464" s="75" t="s">
        <v>984</v>
      </c>
      <c r="B464" s="42">
        <v>90</v>
      </c>
      <c r="C464" s="10">
        <v>371012</v>
      </c>
      <c r="D464" s="24">
        <v>371012</v>
      </c>
      <c r="F464" s="42" t="s">
        <v>1432</v>
      </c>
    </row>
    <row r="465" spans="1:9" x14ac:dyDescent="0.2">
      <c r="A465" s="75" t="s">
        <v>745</v>
      </c>
      <c r="B465" s="37" t="s">
        <v>1304</v>
      </c>
      <c r="C465" s="10">
        <v>281110</v>
      </c>
      <c r="D465" s="25">
        <v>281110</v>
      </c>
      <c r="F465" s="37" t="s">
        <v>14</v>
      </c>
    </row>
    <row r="466" spans="1:9" x14ac:dyDescent="0.2">
      <c r="A466" s="75" t="s">
        <v>1253</v>
      </c>
      <c r="B466" s="42">
        <v>90</v>
      </c>
      <c r="C466" s="10">
        <v>221011</v>
      </c>
      <c r="D466" s="10">
        <v>221011</v>
      </c>
      <c r="F466" s="42" t="s">
        <v>178</v>
      </c>
    </row>
    <row r="467" spans="1:9" x14ac:dyDescent="0.2">
      <c r="A467" s="76" t="s">
        <v>457</v>
      </c>
      <c r="B467" s="42">
        <v>120</v>
      </c>
      <c r="C467" s="10">
        <v>261024</v>
      </c>
      <c r="D467" s="25">
        <v>261024</v>
      </c>
      <c r="F467" s="42" t="s">
        <v>1690</v>
      </c>
    </row>
    <row r="468" spans="1:9" x14ac:dyDescent="0.2">
      <c r="A468" s="76" t="s">
        <v>746</v>
      </c>
      <c r="B468" s="37" t="s">
        <v>1304</v>
      </c>
      <c r="C468" s="10">
        <v>281111</v>
      </c>
      <c r="D468" s="25">
        <v>281111</v>
      </c>
      <c r="F468" s="37" t="s">
        <v>4</v>
      </c>
    </row>
    <row r="469" spans="1:9" x14ac:dyDescent="0.2">
      <c r="A469" s="75" t="s">
        <v>1034</v>
      </c>
      <c r="B469" s="42">
        <v>60</v>
      </c>
      <c r="C469" s="24">
        <v>391012</v>
      </c>
      <c r="D469" s="14">
        <v>391012</v>
      </c>
      <c r="F469" s="42" t="s">
        <v>1663</v>
      </c>
    </row>
    <row r="470" spans="1:9" ht="25.5" x14ac:dyDescent="0.2">
      <c r="A470" s="75" t="s">
        <v>1035</v>
      </c>
      <c r="B470" s="42">
        <v>120</v>
      </c>
      <c r="C470" s="24">
        <v>391036</v>
      </c>
      <c r="D470" s="14">
        <v>391036</v>
      </c>
      <c r="F470" s="42" t="s">
        <v>1663</v>
      </c>
    </row>
    <row r="471" spans="1:9" ht="15.75" x14ac:dyDescent="0.25">
      <c r="A471" s="75" t="s">
        <v>1023</v>
      </c>
      <c r="B471" s="42">
        <v>60</v>
      </c>
      <c r="C471" s="14">
        <v>391023</v>
      </c>
      <c r="D471" s="14">
        <v>391023</v>
      </c>
      <c r="F471" s="42" t="s">
        <v>1663</v>
      </c>
      <c r="I471" s="53"/>
    </row>
    <row r="472" spans="1:9" x14ac:dyDescent="0.2">
      <c r="A472" s="76" t="s">
        <v>119</v>
      </c>
      <c r="B472" s="42">
        <v>120</v>
      </c>
      <c r="C472" s="10">
        <v>121038</v>
      </c>
      <c r="D472" s="24" t="s">
        <v>910</v>
      </c>
      <c r="F472" s="42" t="s">
        <v>370</v>
      </c>
    </row>
    <row r="473" spans="1:9" x14ac:dyDescent="0.2">
      <c r="A473" s="76" t="s">
        <v>97</v>
      </c>
      <c r="B473" s="42">
        <v>120</v>
      </c>
      <c r="C473" s="10">
        <v>121039</v>
      </c>
      <c r="D473" s="24" t="s">
        <v>911</v>
      </c>
      <c r="F473" s="42" t="s">
        <v>370</v>
      </c>
    </row>
    <row r="474" spans="1:9" x14ac:dyDescent="0.2">
      <c r="A474" s="75" t="s">
        <v>1714</v>
      </c>
      <c r="B474" s="42">
        <v>120</v>
      </c>
      <c r="C474" s="10">
        <v>121045</v>
      </c>
      <c r="D474" s="24" t="s">
        <v>912</v>
      </c>
      <c r="F474" s="42" t="s">
        <v>370</v>
      </c>
    </row>
    <row r="475" spans="1:9" x14ac:dyDescent="0.2">
      <c r="A475" s="75" t="s">
        <v>1715</v>
      </c>
      <c r="B475" s="42">
        <v>120</v>
      </c>
      <c r="C475" s="10">
        <v>121046</v>
      </c>
      <c r="D475" s="25">
        <v>121046</v>
      </c>
      <c r="F475" s="42" t="s">
        <v>370</v>
      </c>
    </row>
    <row r="476" spans="1:9" x14ac:dyDescent="0.2">
      <c r="A476" s="75" t="s">
        <v>1522</v>
      </c>
      <c r="B476">
        <v>60</v>
      </c>
      <c r="C476" s="10">
        <v>281197</v>
      </c>
      <c r="D476" s="10">
        <v>281197</v>
      </c>
      <c r="E476" s="3">
        <v>28830</v>
      </c>
      <c r="F476" t="s">
        <v>18</v>
      </c>
    </row>
    <row r="477" spans="1:9" x14ac:dyDescent="0.2">
      <c r="A477" s="76" t="s">
        <v>69</v>
      </c>
      <c r="B477" s="42">
        <v>60</v>
      </c>
      <c r="C477" s="10">
        <v>281136</v>
      </c>
      <c r="D477" s="24" t="s">
        <v>913</v>
      </c>
      <c r="F477" s="42" t="s">
        <v>18</v>
      </c>
    </row>
    <row r="478" spans="1:9" x14ac:dyDescent="0.2">
      <c r="A478" s="75" t="s">
        <v>1480</v>
      </c>
      <c r="B478" s="37">
        <v>60</v>
      </c>
      <c r="C478" s="14">
        <v>271027</v>
      </c>
      <c r="D478" s="24">
        <v>271027</v>
      </c>
      <c r="E478" s="3"/>
      <c r="F478" s="37" t="s">
        <v>42</v>
      </c>
    </row>
    <row r="479" spans="1:9" x14ac:dyDescent="0.2">
      <c r="A479" s="75" t="s">
        <v>1390</v>
      </c>
      <c r="B479" s="70">
        <v>60</v>
      </c>
      <c r="C479" s="14">
        <v>271026</v>
      </c>
      <c r="D479" s="10">
        <v>271026</v>
      </c>
      <c r="F479" t="s">
        <v>42</v>
      </c>
    </row>
    <row r="480" spans="1:9" x14ac:dyDescent="0.2">
      <c r="A480" s="76" t="s">
        <v>115</v>
      </c>
      <c r="B480" s="42">
        <v>90</v>
      </c>
      <c r="C480" s="10">
        <v>251024</v>
      </c>
      <c r="D480" s="24">
        <v>251024</v>
      </c>
      <c r="F480" s="42" t="s">
        <v>116</v>
      </c>
    </row>
    <row r="481" spans="1:12" ht="25.5" x14ac:dyDescent="0.2">
      <c r="A481" s="75" t="s">
        <v>989</v>
      </c>
      <c r="B481" s="42">
        <v>180</v>
      </c>
      <c r="C481" s="14">
        <v>251052</v>
      </c>
      <c r="D481" s="14">
        <v>251052</v>
      </c>
      <c r="F481" s="42" t="s">
        <v>116</v>
      </c>
    </row>
    <row r="482" spans="1:12" x14ac:dyDescent="0.2">
      <c r="A482" s="75" t="s">
        <v>1421</v>
      </c>
      <c r="B482" s="3">
        <v>60</v>
      </c>
      <c r="C482" s="10">
        <v>351024</v>
      </c>
      <c r="D482" s="10">
        <v>351024</v>
      </c>
      <c r="F482" t="s">
        <v>427</v>
      </c>
    </row>
    <row r="483" spans="1:12" ht="25.5" x14ac:dyDescent="0.2">
      <c r="A483" s="75" t="s">
        <v>1456</v>
      </c>
      <c r="B483" s="42">
        <v>120</v>
      </c>
      <c r="C483" s="14">
        <v>361052</v>
      </c>
      <c r="D483" s="24">
        <v>361052</v>
      </c>
      <c r="F483" s="42" t="s">
        <v>1194</v>
      </c>
    </row>
    <row r="484" spans="1:12" x14ac:dyDescent="0.2">
      <c r="A484" s="75" t="s">
        <v>703</v>
      </c>
      <c r="B484" s="42">
        <v>60</v>
      </c>
      <c r="C484" s="10">
        <v>361065</v>
      </c>
      <c r="D484" s="25">
        <v>361065</v>
      </c>
      <c r="F484" s="42" t="s">
        <v>1194</v>
      </c>
    </row>
    <row r="485" spans="1:12" x14ac:dyDescent="0.2">
      <c r="A485" s="76" t="s">
        <v>26</v>
      </c>
      <c r="B485" s="37">
        <v>60</v>
      </c>
      <c r="C485" s="10">
        <v>431013</v>
      </c>
      <c r="D485" s="24">
        <v>431013</v>
      </c>
      <c r="F485" s="42" t="s">
        <v>27</v>
      </c>
    </row>
    <row r="486" spans="1:12" x14ac:dyDescent="0.2">
      <c r="A486" s="75" t="s">
        <v>1033</v>
      </c>
      <c r="B486" s="42">
        <v>120</v>
      </c>
      <c r="C486" s="14">
        <v>431014</v>
      </c>
      <c r="D486" s="14">
        <v>431014</v>
      </c>
      <c r="F486" s="42" t="s">
        <v>27</v>
      </c>
    </row>
    <row r="487" spans="1:12" x14ac:dyDescent="0.2">
      <c r="A487" s="75" t="s">
        <v>914</v>
      </c>
      <c r="B487" s="42">
        <v>120</v>
      </c>
      <c r="C487" s="14">
        <v>421017</v>
      </c>
      <c r="D487" s="24">
        <v>421017</v>
      </c>
      <c r="F487" s="42" t="s">
        <v>298</v>
      </c>
    </row>
    <row r="488" spans="1:12" x14ac:dyDescent="0.2">
      <c r="A488" s="75" t="s">
        <v>915</v>
      </c>
      <c r="B488" s="42">
        <v>120</v>
      </c>
      <c r="C488" s="14">
        <v>211049</v>
      </c>
      <c r="D488" s="24">
        <v>211049</v>
      </c>
      <c r="F488" s="42" t="s">
        <v>364</v>
      </c>
    </row>
    <row r="489" spans="1:12" s="23" customFormat="1" x14ac:dyDescent="0.2">
      <c r="A489" s="76" t="s">
        <v>71</v>
      </c>
      <c r="B489" s="42">
        <v>60</v>
      </c>
      <c r="C489" s="10">
        <v>281027</v>
      </c>
      <c r="D489" s="24" t="s">
        <v>916</v>
      </c>
      <c r="E489"/>
      <c r="F489" s="42" t="s">
        <v>321</v>
      </c>
      <c r="G489"/>
      <c r="H489"/>
      <c r="I489"/>
      <c r="J489"/>
      <c r="K489"/>
      <c r="L489"/>
    </row>
    <row r="490" spans="1:12" x14ac:dyDescent="0.2">
      <c r="A490" s="75" t="s">
        <v>1491</v>
      </c>
      <c r="B490" s="37">
        <v>60</v>
      </c>
      <c r="C490" s="14">
        <v>281181</v>
      </c>
      <c r="D490" s="14">
        <v>281181</v>
      </c>
      <c r="E490" s="3"/>
      <c r="F490" s="37" t="s">
        <v>1396</v>
      </c>
    </row>
    <row r="491" spans="1:12" x14ac:dyDescent="0.2">
      <c r="A491" s="75" t="s">
        <v>1503</v>
      </c>
      <c r="B491" s="70">
        <v>120</v>
      </c>
      <c r="C491" s="14">
        <v>261026</v>
      </c>
      <c r="D491" s="14">
        <v>261026</v>
      </c>
      <c r="E491" s="3"/>
      <c r="F491" s="3" t="s">
        <v>1690</v>
      </c>
      <c r="G491" s="46"/>
    </row>
    <row r="492" spans="1:12" x14ac:dyDescent="0.2">
      <c r="A492" s="75" t="s">
        <v>689</v>
      </c>
      <c r="B492" s="42">
        <v>120</v>
      </c>
      <c r="C492" s="10">
        <v>241041</v>
      </c>
      <c r="D492" s="25">
        <v>241041</v>
      </c>
      <c r="F492" s="37" t="s">
        <v>365</v>
      </c>
    </row>
    <row r="493" spans="1:12" x14ac:dyDescent="0.2">
      <c r="A493" s="76" t="s">
        <v>452</v>
      </c>
      <c r="B493" s="42">
        <v>90</v>
      </c>
      <c r="C493" s="10">
        <v>242046</v>
      </c>
      <c r="D493" s="24" t="s">
        <v>917</v>
      </c>
      <c r="F493" s="42" t="s">
        <v>163</v>
      </c>
    </row>
    <row r="494" spans="1:12" ht="25.5" x14ac:dyDescent="0.2">
      <c r="A494" s="78" t="s">
        <v>1388</v>
      </c>
      <c r="B494" s="42">
        <v>90</v>
      </c>
      <c r="C494" s="14">
        <v>391014</v>
      </c>
      <c r="D494" s="14">
        <v>391014</v>
      </c>
      <c r="F494" s="42" t="s">
        <v>52</v>
      </c>
      <c r="G494" t="s">
        <v>1624</v>
      </c>
    </row>
    <row r="495" spans="1:12" x14ac:dyDescent="0.2">
      <c r="A495" s="75" t="s">
        <v>732</v>
      </c>
      <c r="B495" s="42">
        <v>120</v>
      </c>
      <c r="C495" s="10">
        <v>281150</v>
      </c>
      <c r="D495" s="25">
        <v>281150</v>
      </c>
      <c r="F495" s="42" t="s">
        <v>4</v>
      </c>
    </row>
    <row r="496" spans="1:12" ht="25.5" x14ac:dyDescent="0.2">
      <c r="A496" s="76" t="s">
        <v>464</v>
      </c>
      <c r="B496" s="42" t="s">
        <v>1295</v>
      </c>
      <c r="C496" s="10">
        <v>321034</v>
      </c>
      <c r="D496" s="25">
        <v>321034</v>
      </c>
      <c r="F496" s="42"/>
    </row>
    <row r="497" spans="1:12" x14ac:dyDescent="0.2">
      <c r="A497" s="76" t="s">
        <v>156</v>
      </c>
      <c r="B497" s="42">
        <v>90</v>
      </c>
      <c r="C497" s="10">
        <v>252038</v>
      </c>
      <c r="D497" s="24" t="s">
        <v>918</v>
      </c>
      <c r="F497" s="42" t="s">
        <v>157</v>
      </c>
    </row>
    <row r="498" spans="1:12" x14ac:dyDescent="0.2">
      <c r="A498" s="75" t="s">
        <v>1500</v>
      </c>
      <c r="B498" s="70">
        <v>90</v>
      </c>
      <c r="C498" s="14">
        <v>231074</v>
      </c>
      <c r="D498" s="14">
        <v>231074</v>
      </c>
      <c r="E498" s="3"/>
      <c r="F498" s="37" t="s">
        <v>1501</v>
      </c>
      <c r="G498" s="3"/>
      <c r="H498" s="3"/>
      <c r="I498" s="3"/>
      <c r="J498" s="3"/>
      <c r="K498" s="3"/>
      <c r="L498" s="3"/>
    </row>
    <row r="499" spans="1:12" x14ac:dyDescent="0.2">
      <c r="A499" s="75" t="s">
        <v>1032</v>
      </c>
      <c r="B499" s="42" t="s">
        <v>1295</v>
      </c>
      <c r="C499" s="14">
        <v>211058</v>
      </c>
      <c r="D499" s="14">
        <v>211058</v>
      </c>
      <c r="F499" s="42"/>
      <c r="I499" s="52"/>
    </row>
    <row r="500" spans="1:12" ht="25.5" x14ac:dyDescent="0.2">
      <c r="A500" s="76" t="s">
        <v>443</v>
      </c>
      <c r="B500" s="42">
        <v>120</v>
      </c>
      <c r="C500" s="10">
        <v>211059</v>
      </c>
      <c r="D500" s="25">
        <v>211059</v>
      </c>
      <c r="F500" s="42" t="s">
        <v>152</v>
      </c>
    </row>
    <row r="501" spans="1:12" x14ac:dyDescent="0.2">
      <c r="A501" s="76" t="s">
        <v>149</v>
      </c>
      <c r="B501" s="42">
        <v>60</v>
      </c>
      <c r="C501" s="10">
        <v>231012</v>
      </c>
      <c r="D501" s="25">
        <v>231012</v>
      </c>
      <c r="F501" s="42" t="s">
        <v>691</v>
      </c>
    </row>
    <row r="502" spans="1:12" x14ac:dyDescent="0.2">
      <c r="A502" s="75" t="s">
        <v>919</v>
      </c>
      <c r="B502" s="42">
        <v>60</v>
      </c>
      <c r="C502" s="14">
        <v>281128</v>
      </c>
      <c r="D502" s="25">
        <v>281128</v>
      </c>
      <c r="F502" s="42" t="s">
        <v>3</v>
      </c>
    </row>
    <row r="503" spans="1:12" ht="25.5" x14ac:dyDescent="0.2">
      <c r="A503" s="75" t="s">
        <v>1412</v>
      </c>
      <c r="B503" s="62">
        <v>120</v>
      </c>
      <c r="C503" s="14">
        <v>251111</v>
      </c>
      <c r="D503" s="14">
        <v>251111</v>
      </c>
      <c r="F503" s="3" t="s">
        <v>1506</v>
      </c>
      <c r="H503" s="23"/>
      <c r="K503" s="23"/>
      <c r="L503" s="23"/>
    </row>
    <row r="504" spans="1:12" ht="26.25" x14ac:dyDescent="0.4">
      <c r="A504" s="77" t="s">
        <v>920</v>
      </c>
      <c r="B504" s="42" t="s">
        <v>1295</v>
      </c>
      <c r="C504" s="24">
        <v>391046</v>
      </c>
      <c r="D504" s="24">
        <v>391046</v>
      </c>
      <c r="F504" s="42"/>
      <c r="I504" s="27" t="s">
        <v>961</v>
      </c>
      <c r="K504" s="23"/>
      <c r="L504" s="23"/>
    </row>
    <row r="505" spans="1:12" ht="51" x14ac:dyDescent="0.2">
      <c r="A505" s="75" t="s">
        <v>1407</v>
      </c>
      <c r="B505" s="62">
        <v>90</v>
      </c>
      <c r="C505" s="14" t="s">
        <v>812</v>
      </c>
      <c r="D505" s="14" t="s">
        <v>812</v>
      </c>
      <c r="F505" t="s">
        <v>691</v>
      </c>
      <c r="G505" s="23"/>
    </row>
    <row r="506" spans="1:12" ht="25.5" x14ac:dyDescent="0.2">
      <c r="A506" s="75" t="s">
        <v>723</v>
      </c>
      <c r="B506" s="37" t="s">
        <v>1304</v>
      </c>
      <c r="C506" s="10">
        <v>281105</v>
      </c>
      <c r="D506" s="25">
        <v>281105</v>
      </c>
      <c r="F506" s="37" t="s">
        <v>14</v>
      </c>
      <c r="H506" s="3"/>
      <c r="I506" s="3"/>
      <c r="J506" s="3"/>
      <c r="K506" s="3"/>
      <c r="L506" s="3"/>
    </row>
    <row r="507" spans="1:12" x14ac:dyDescent="0.2">
      <c r="A507" s="75" t="s">
        <v>1460</v>
      </c>
      <c r="B507" s="70">
        <v>90</v>
      </c>
      <c r="C507" s="14">
        <v>231036</v>
      </c>
      <c r="D507" s="24">
        <v>231036</v>
      </c>
      <c r="E507" s="3"/>
      <c r="F507" s="37" t="s">
        <v>88</v>
      </c>
    </row>
    <row r="508" spans="1:12" x14ac:dyDescent="0.2">
      <c r="A508" s="75" t="s">
        <v>1558</v>
      </c>
      <c r="B508">
        <v>120</v>
      </c>
      <c r="C508" s="10">
        <v>121115</v>
      </c>
      <c r="D508" s="10">
        <v>121115</v>
      </c>
      <c r="E508">
        <v>121115</v>
      </c>
      <c r="F508" s="3" t="s">
        <v>1559</v>
      </c>
    </row>
    <row r="509" spans="1:12" x14ac:dyDescent="0.2">
      <c r="A509" s="76" t="s">
        <v>747</v>
      </c>
      <c r="B509" s="37" t="s">
        <v>1304</v>
      </c>
      <c r="C509" s="10">
        <v>281112</v>
      </c>
      <c r="D509" s="25">
        <v>281112</v>
      </c>
      <c r="F509" s="37" t="s">
        <v>14</v>
      </c>
      <c r="J509" s="23"/>
    </row>
    <row r="510" spans="1:12" x14ac:dyDescent="0.2">
      <c r="A510" s="75" t="s">
        <v>1275</v>
      </c>
      <c r="B510" s="42">
        <v>60</v>
      </c>
      <c r="C510" s="14">
        <v>351015</v>
      </c>
      <c r="D510" s="10">
        <v>351015</v>
      </c>
      <c r="F510" s="42" t="s">
        <v>965</v>
      </c>
    </row>
    <row r="511" spans="1:12" ht="25.5" x14ac:dyDescent="0.2">
      <c r="A511" s="75" t="s">
        <v>1355</v>
      </c>
      <c r="B511" s="3">
        <v>90</v>
      </c>
      <c r="C511" s="14">
        <v>391026</v>
      </c>
      <c r="D511" s="14">
        <v>391026</v>
      </c>
      <c r="E511" s="3"/>
      <c r="F511" s="3" t="s">
        <v>52</v>
      </c>
    </row>
    <row r="512" spans="1:12" x14ac:dyDescent="0.2">
      <c r="A512" s="75" t="s">
        <v>1230</v>
      </c>
      <c r="B512" s="63" t="s">
        <v>1304</v>
      </c>
      <c r="C512" s="10">
        <v>381033</v>
      </c>
      <c r="D512" s="10">
        <v>381033</v>
      </c>
      <c r="F512" s="63" t="s">
        <v>231</v>
      </c>
      <c r="J512" s="46"/>
    </row>
    <row r="513" spans="1:12" x14ac:dyDescent="0.2">
      <c r="A513" s="77" t="s">
        <v>1363</v>
      </c>
      <c r="B513" s="70" t="s">
        <v>1304</v>
      </c>
      <c r="C513" s="24">
        <v>231063</v>
      </c>
      <c r="D513" s="24">
        <v>231063</v>
      </c>
      <c r="E513" s="26"/>
      <c r="F513" s="70" t="s">
        <v>88</v>
      </c>
    </row>
    <row r="514" spans="1:12" x14ac:dyDescent="0.2">
      <c r="A514" s="75" t="s">
        <v>1505</v>
      </c>
      <c r="B514" s="70">
        <v>120</v>
      </c>
      <c r="C514" s="14">
        <v>121056</v>
      </c>
      <c r="D514" s="14">
        <v>121056</v>
      </c>
      <c r="E514" s="3"/>
      <c r="F514" s="3" t="s">
        <v>1578</v>
      </c>
      <c r="G514" s="3"/>
    </row>
    <row r="515" spans="1:12" x14ac:dyDescent="0.2">
      <c r="A515" s="75" t="s">
        <v>1202</v>
      </c>
      <c r="B515" s="42">
        <v>120</v>
      </c>
      <c r="C515" s="10">
        <v>121055</v>
      </c>
      <c r="D515" s="25">
        <v>121055</v>
      </c>
      <c r="F515" s="42" t="s">
        <v>61</v>
      </c>
    </row>
    <row r="516" spans="1:12" x14ac:dyDescent="0.2">
      <c r="A516" s="75" t="s">
        <v>1468</v>
      </c>
      <c r="B516" s="70">
        <v>60</v>
      </c>
      <c r="C516" s="14">
        <v>131069</v>
      </c>
      <c r="D516" s="24">
        <v>131069</v>
      </c>
      <c r="E516" s="3"/>
      <c r="F516" s="37" t="s">
        <v>353</v>
      </c>
    </row>
    <row r="517" spans="1:12" x14ac:dyDescent="0.2">
      <c r="A517" s="75" t="s">
        <v>921</v>
      </c>
      <c r="B517" s="42" t="s">
        <v>1295</v>
      </c>
      <c r="C517" s="14" t="s">
        <v>812</v>
      </c>
      <c r="D517" s="24" t="s">
        <v>812</v>
      </c>
      <c r="F517" s="42"/>
    </row>
    <row r="518" spans="1:12" x14ac:dyDescent="0.2">
      <c r="A518" s="75" t="s">
        <v>1415</v>
      </c>
      <c r="B518" s="62">
        <v>90</v>
      </c>
      <c r="C518" s="10">
        <v>231060</v>
      </c>
      <c r="D518" s="10">
        <v>231060</v>
      </c>
      <c r="F518" s="68" t="s">
        <v>1414</v>
      </c>
    </row>
    <row r="519" spans="1:12" ht="26.25" x14ac:dyDescent="0.25">
      <c r="A519" s="75" t="s">
        <v>1350</v>
      </c>
      <c r="B519" s="3">
        <v>240</v>
      </c>
      <c r="C519" s="14">
        <v>231129</v>
      </c>
      <c r="D519" s="14">
        <v>231129</v>
      </c>
      <c r="E519" s="67"/>
      <c r="F519" s="3" t="s">
        <v>691</v>
      </c>
      <c r="G519" s="111" t="s">
        <v>1550</v>
      </c>
    </row>
    <row r="520" spans="1:12" x14ac:dyDescent="0.2">
      <c r="A520" s="76" t="s">
        <v>150</v>
      </c>
      <c r="B520" s="42">
        <v>90</v>
      </c>
      <c r="C520" s="10">
        <v>231027</v>
      </c>
      <c r="D520" s="24" t="s">
        <v>922</v>
      </c>
      <c r="F520" s="42" t="s">
        <v>691</v>
      </c>
    </row>
    <row r="521" spans="1:12" ht="12.75" customHeight="1" x14ac:dyDescent="0.2">
      <c r="A521" s="75" t="s">
        <v>923</v>
      </c>
      <c r="B521" s="42" t="s">
        <v>1295</v>
      </c>
      <c r="C521" s="14">
        <v>261042</v>
      </c>
      <c r="D521" s="24">
        <v>261042</v>
      </c>
      <c r="F521" s="42"/>
    </row>
    <row r="522" spans="1:12" x14ac:dyDescent="0.2">
      <c r="A522" s="75" t="s">
        <v>924</v>
      </c>
      <c r="B522" s="42">
        <v>90</v>
      </c>
      <c r="C522" s="14">
        <v>231037</v>
      </c>
      <c r="D522" s="24">
        <v>231037</v>
      </c>
      <c r="F522" s="42"/>
      <c r="H522" s="3"/>
      <c r="I522" s="3"/>
      <c r="J522" s="3"/>
      <c r="K522" s="3"/>
      <c r="L522" s="3"/>
    </row>
    <row r="523" spans="1:12" x14ac:dyDescent="0.2">
      <c r="A523" s="77" t="s">
        <v>1653</v>
      </c>
      <c r="B523" s="70">
        <v>60</v>
      </c>
      <c r="C523" s="24">
        <v>121024</v>
      </c>
      <c r="D523" s="24">
        <v>121024</v>
      </c>
      <c r="E523" s="26"/>
      <c r="F523" s="70" t="s">
        <v>1377</v>
      </c>
    </row>
    <row r="524" spans="1:12" x14ac:dyDescent="0.2">
      <c r="A524" s="75" t="s">
        <v>1076</v>
      </c>
      <c r="B524" s="42" t="s">
        <v>1295</v>
      </c>
      <c r="C524" s="10">
        <v>231039</v>
      </c>
      <c r="D524" s="10">
        <v>231039</v>
      </c>
      <c r="F524" s="42"/>
    </row>
    <row r="525" spans="1:12" x14ac:dyDescent="0.2">
      <c r="A525" s="75" t="s">
        <v>1316</v>
      </c>
      <c r="B525" s="3">
        <v>60</v>
      </c>
      <c r="C525" s="14">
        <v>451023</v>
      </c>
      <c r="D525" s="14">
        <v>451023</v>
      </c>
      <c r="F525" s="3" t="s">
        <v>147</v>
      </c>
    </row>
    <row r="526" spans="1:12" x14ac:dyDescent="0.2">
      <c r="A526" s="75" t="s">
        <v>702</v>
      </c>
      <c r="B526" s="42">
        <v>90</v>
      </c>
      <c r="C526" s="14">
        <v>211028</v>
      </c>
      <c r="D526" s="24">
        <v>211028</v>
      </c>
      <c r="F526" s="42" t="s">
        <v>152</v>
      </c>
    </row>
    <row r="527" spans="1:12" x14ac:dyDescent="0.2">
      <c r="A527" s="75" t="s">
        <v>1417</v>
      </c>
      <c r="B527" s="3">
        <v>90</v>
      </c>
      <c r="C527" s="10">
        <v>111139</v>
      </c>
      <c r="D527" s="10">
        <v>111139</v>
      </c>
      <c r="F527" s="42" t="s">
        <v>1485</v>
      </c>
      <c r="I527" s="23"/>
    </row>
    <row r="528" spans="1:12" ht="26.25" customHeight="1" x14ac:dyDescent="0.2">
      <c r="A528" s="75" t="s">
        <v>925</v>
      </c>
      <c r="B528" s="42">
        <v>105</v>
      </c>
      <c r="C528" s="14">
        <v>401030</v>
      </c>
      <c r="D528" s="24">
        <v>401030</v>
      </c>
      <c r="F528" s="42" t="s">
        <v>41</v>
      </c>
      <c r="I528" s="23"/>
    </row>
    <row r="529" spans="1:9" x14ac:dyDescent="0.2">
      <c r="A529" s="76" t="s">
        <v>165</v>
      </c>
      <c r="B529" s="42">
        <v>90</v>
      </c>
      <c r="C529" s="10">
        <v>241055</v>
      </c>
      <c r="D529" s="25">
        <v>241055</v>
      </c>
      <c r="F529" s="42" t="s">
        <v>166</v>
      </c>
    </row>
    <row r="530" spans="1:9" x14ac:dyDescent="0.2">
      <c r="A530" s="75" t="s">
        <v>926</v>
      </c>
      <c r="B530" s="42" t="s">
        <v>1295</v>
      </c>
      <c r="C530" s="14">
        <v>111016</v>
      </c>
      <c r="D530" s="24">
        <v>111016</v>
      </c>
      <c r="F530" s="42"/>
    </row>
    <row r="531" spans="1:9" ht="15.75" x14ac:dyDescent="0.25">
      <c r="A531" s="75" t="s">
        <v>927</v>
      </c>
      <c r="B531" s="42">
        <v>120</v>
      </c>
      <c r="C531" s="14">
        <v>111024</v>
      </c>
      <c r="D531" s="25">
        <v>111024</v>
      </c>
      <c r="F531" s="42"/>
      <c r="I531" s="53"/>
    </row>
    <row r="532" spans="1:9" x14ac:dyDescent="0.2">
      <c r="A532" s="76" t="s">
        <v>110</v>
      </c>
      <c r="B532" s="42">
        <v>90</v>
      </c>
      <c r="C532" s="10">
        <v>211013</v>
      </c>
      <c r="D532" s="25">
        <v>211013</v>
      </c>
      <c r="F532" s="42" t="s">
        <v>1530</v>
      </c>
    </row>
    <row r="533" spans="1:9" ht="25.5" x14ac:dyDescent="0.2">
      <c r="A533" s="75" t="s">
        <v>1303</v>
      </c>
      <c r="B533" s="3">
        <v>60</v>
      </c>
      <c r="C533" s="14">
        <v>281172</v>
      </c>
      <c r="D533" s="14">
        <v>281172</v>
      </c>
      <c r="F533" s="3" t="s">
        <v>1338</v>
      </c>
    </row>
    <row r="534" spans="1:9" x14ac:dyDescent="0.2">
      <c r="A534" s="76" t="s">
        <v>64</v>
      </c>
      <c r="B534" s="42">
        <v>60</v>
      </c>
      <c r="C534" s="10">
        <v>281113</v>
      </c>
      <c r="D534" s="24" t="s">
        <v>928</v>
      </c>
      <c r="F534" s="42" t="s">
        <v>23</v>
      </c>
    </row>
    <row r="535" spans="1:9" x14ac:dyDescent="0.2">
      <c r="A535" s="76" t="s">
        <v>173</v>
      </c>
      <c r="B535" s="42" t="s">
        <v>1295</v>
      </c>
      <c r="C535" s="10">
        <v>241022</v>
      </c>
      <c r="D535" s="25">
        <v>241022</v>
      </c>
      <c r="F535" s="42"/>
    </row>
    <row r="536" spans="1:9" x14ac:dyDescent="0.2">
      <c r="A536" s="76" t="s">
        <v>737</v>
      </c>
      <c r="B536" s="42">
        <v>120</v>
      </c>
      <c r="C536" s="10">
        <v>381021</v>
      </c>
      <c r="D536" s="24" t="s">
        <v>929</v>
      </c>
      <c r="F536" s="42" t="s">
        <v>231</v>
      </c>
    </row>
    <row r="537" spans="1:9" ht="15" x14ac:dyDescent="0.2">
      <c r="A537" s="75" t="s">
        <v>1639</v>
      </c>
      <c r="B537" s="70">
        <v>60</v>
      </c>
      <c r="C537" s="146" t="s">
        <v>1640</v>
      </c>
      <c r="D537" s="147">
        <v>171016</v>
      </c>
      <c r="E537" s="146"/>
      <c r="F537" s="37" t="s">
        <v>1000</v>
      </c>
    </row>
    <row r="538" spans="1:9" x14ac:dyDescent="0.2">
      <c r="A538" s="75" t="s">
        <v>1256</v>
      </c>
      <c r="B538" s="42">
        <v>90</v>
      </c>
      <c r="C538" s="14">
        <v>211071</v>
      </c>
      <c r="D538" s="14">
        <v>211071</v>
      </c>
      <c r="E538" s="3"/>
      <c r="F538" s="42" t="s">
        <v>1060</v>
      </c>
    </row>
    <row r="539" spans="1:9" x14ac:dyDescent="0.2">
      <c r="A539" s="78" t="s">
        <v>1062</v>
      </c>
      <c r="B539" s="42">
        <v>180</v>
      </c>
      <c r="C539" s="35">
        <v>351020</v>
      </c>
      <c r="D539" s="34">
        <v>351020</v>
      </c>
      <c r="F539" s="42" t="s">
        <v>965</v>
      </c>
    </row>
    <row r="540" spans="1:9" ht="26.25" customHeight="1" x14ac:dyDescent="0.2">
      <c r="A540" s="76" t="s">
        <v>72</v>
      </c>
      <c r="B540" s="42">
        <v>60</v>
      </c>
      <c r="C540" s="10">
        <v>281114</v>
      </c>
      <c r="D540" s="25">
        <v>281114</v>
      </c>
      <c r="F540" s="42" t="s">
        <v>14</v>
      </c>
    </row>
    <row r="541" spans="1:9" ht="25.5" x14ac:dyDescent="0.2">
      <c r="A541" s="75" t="s">
        <v>1573</v>
      </c>
      <c r="B541" s="3">
        <v>90</v>
      </c>
      <c r="C541" s="14">
        <v>231071</v>
      </c>
      <c r="D541" s="14">
        <v>231071</v>
      </c>
      <c r="E541" s="3"/>
      <c r="F541" s="3" t="s">
        <v>691</v>
      </c>
      <c r="G541" s="23"/>
    </row>
    <row r="542" spans="1:9" x14ac:dyDescent="0.2">
      <c r="A542" s="77" t="s">
        <v>1660</v>
      </c>
      <c r="B542" s="70">
        <v>90</v>
      </c>
      <c r="C542" s="24">
        <v>121088</v>
      </c>
      <c r="D542" s="24">
        <v>121088</v>
      </c>
      <c r="E542" s="26"/>
      <c r="F542" s="70" t="s">
        <v>61</v>
      </c>
    </row>
    <row r="543" spans="1:9" x14ac:dyDescent="0.2">
      <c r="A543" s="75" t="s">
        <v>1495</v>
      </c>
      <c r="B543" s="37">
        <v>90</v>
      </c>
      <c r="C543" s="14">
        <v>391044</v>
      </c>
      <c r="D543" s="14">
        <v>391044</v>
      </c>
      <c r="E543" s="3"/>
      <c r="F543" s="54" t="s">
        <v>299</v>
      </c>
      <c r="G543" s="46"/>
    </row>
    <row r="544" spans="1:9" x14ac:dyDescent="0.2">
      <c r="A544" s="75" t="s">
        <v>446</v>
      </c>
      <c r="B544" s="42">
        <v>90</v>
      </c>
      <c r="C544" s="10">
        <v>231019</v>
      </c>
      <c r="D544" s="24" t="s">
        <v>930</v>
      </c>
      <c r="F544" s="42" t="s">
        <v>691</v>
      </c>
    </row>
    <row r="545" spans="1:12" x14ac:dyDescent="0.2">
      <c r="A545" s="75" t="s">
        <v>1416</v>
      </c>
      <c r="B545" s="3" t="s">
        <v>1304</v>
      </c>
      <c r="C545" s="10">
        <v>471033</v>
      </c>
      <c r="D545" s="10">
        <v>471033</v>
      </c>
      <c r="F545" t="s">
        <v>60</v>
      </c>
    </row>
    <row r="546" spans="1:12" x14ac:dyDescent="0.2">
      <c r="A546" s="75" t="s">
        <v>1313</v>
      </c>
      <c r="B546" s="42" t="s">
        <v>1304</v>
      </c>
      <c r="C546" s="10">
        <v>991025</v>
      </c>
      <c r="D546" s="24" t="s">
        <v>931</v>
      </c>
      <c r="F546" s="42" t="s">
        <v>189</v>
      </c>
    </row>
    <row r="547" spans="1:12" x14ac:dyDescent="0.2">
      <c r="A547" s="75" t="s">
        <v>692</v>
      </c>
      <c r="B547" s="42">
        <v>60</v>
      </c>
      <c r="C547" s="10">
        <v>391011</v>
      </c>
      <c r="D547" s="25">
        <v>391011</v>
      </c>
      <c r="F547" s="42" t="s">
        <v>337</v>
      </c>
    </row>
    <row r="548" spans="1:12" x14ac:dyDescent="0.2">
      <c r="A548" s="75" t="s">
        <v>715</v>
      </c>
      <c r="B548" s="42">
        <v>90</v>
      </c>
      <c r="C548" s="10">
        <v>231014</v>
      </c>
      <c r="D548" s="24" t="s">
        <v>932</v>
      </c>
      <c r="F548" s="54" t="s">
        <v>691</v>
      </c>
    </row>
    <row r="549" spans="1:12" x14ac:dyDescent="0.2">
      <c r="A549" s="75" t="s">
        <v>693</v>
      </c>
      <c r="B549" s="42">
        <v>60</v>
      </c>
      <c r="C549" s="10">
        <v>491011</v>
      </c>
      <c r="D549" s="24">
        <v>491011</v>
      </c>
      <c r="F549" s="42" t="s">
        <v>1553</v>
      </c>
      <c r="H549" s="3"/>
      <c r="I549" s="3"/>
      <c r="J549" s="3"/>
      <c r="K549" s="3"/>
      <c r="L549" s="3"/>
    </row>
    <row r="550" spans="1:12" ht="15.75" x14ac:dyDescent="0.25">
      <c r="A550" s="78" t="s">
        <v>1056</v>
      </c>
      <c r="B550" s="42" t="s">
        <v>1295</v>
      </c>
      <c r="C550" s="35">
        <v>381016</v>
      </c>
      <c r="D550" s="34" t="s">
        <v>1058</v>
      </c>
      <c r="F550" s="42"/>
      <c r="I550" s="53"/>
    </row>
    <row r="551" spans="1:12" x14ac:dyDescent="0.2">
      <c r="A551" s="75" t="s">
        <v>933</v>
      </c>
      <c r="B551" s="42" t="s">
        <v>1295</v>
      </c>
      <c r="C551" s="14">
        <v>361017</v>
      </c>
      <c r="D551" s="24" t="s">
        <v>934</v>
      </c>
      <c r="F551" s="42"/>
    </row>
    <row r="552" spans="1:12" x14ac:dyDescent="0.2">
      <c r="A552" s="76" t="s">
        <v>28</v>
      </c>
      <c r="B552" s="42">
        <v>120</v>
      </c>
      <c r="C552" s="10">
        <v>381011</v>
      </c>
      <c r="D552" s="24" t="s">
        <v>935</v>
      </c>
      <c r="F552" s="42" t="s">
        <v>12</v>
      </c>
    </row>
    <row r="553" spans="1:12" x14ac:dyDescent="0.2">
      <c r="A553" s="76" t="s">
        <v>29</v>
      </c>
      <c r="B553" s="42">
        <v>120</v>
      </c>
      <c r="C553" s="10">
        <v>381012</v>
      </c>
      <c r="D553" s="24" t="s">
        <v>936</v>
      </c>
      <c r="F553" s="42" t="s">
        <v>12</v>
      </c>
    </row>
    <row r="554" spans="1:12" x14ac:dyDescent="0.2">
      <c r="A554" s="76" t="s">
        <v>92</v>
      </c>
      <c r="B554" s="42">
        <v>120</v>
      </c>
      <c r="C554" s="10">
        <v>381013</v>
      </c>
      <c r="D554" s="24" t="s">
        <v>937</v>
      </c>
      <c r="F554" s="42" t="s">
        <v>12</v>
      </c>
    </row>
    <row r="555" spans="1:12" ht="26.25" x14ac:dyDescent="0.4">
      <c r="A555" s="76" t="s">
        <v>468</v>
      </c>
      <c r="B555" s="42">
        <v>120</v>
      </c>
      <c r="C555" s="10">
        <v>381023</v>
      </c>
      <c r="D555" s="24">
        <v>381023</v>
      </c>
      <c r="F555" s="42" t="s">
        <v>12</v>
      </c>
      <c r="I555" s="27" t="s">
        <v>961</v>
      </c>
    </row>
    <row r="556" spans="1:12" x14ac:dyDescent="0.2">
      <c r="A556" s="76" t="s">
        <v>138</v>
      </c>
      <c r="B556" s="42">
        <v>165</v>
      </c>
      <c r="C556" s="10">
        <v>471012</v>
      </c>
      <c r="D556" s="24" t="s">
        <v>938</v>
      </c>
      <c r="F556" s="42" t="s">
        <v>1662</v>
      </c>
    </row>
    <row r="557" spans="1:12" x14ac:dyDescent="0.2">
      <c r="A557" s="76" t="s">
        <v>139</v>
      </c>
      <c r="B557" s="42">
        <v>180</v>
      </c>
      <c r="C557" s="10">
        <v>471013</v>
      </c>
      <c r="D557" s="24" t="s">
        <v>939</v>
      </c>
      <c r="F557" s="42" t="s">
        <v>1662</v>
      </c>
    </row>
    <row r="558" spans="1:12" x14ac:dyDescent="0.2">
      <c r="A558" s="75" t="s">
        <v>188</v>
      </c>
      <c r="B558" s="42">
        <v>120</v>
      </c>
      <c r="C558" s="10">
        <v>991015</v>
      </c>
      <c r="D558" s="24" t="s">
        <v>940</v>
      </c>
      <c r="F558" s="42" t="s">
        <v>189</v>
      </c>
    </row>
    <row r="559" spans="1:12" x14ac:dyDescent="0.2">
      <c r="A559" s="75" t="s">
        <v>1009</v>
      </c>
      <c r="B559" s="42">
        <v>120</v>
      </c>
      <c r="C559" s="14">
        <v>211075</v>
      </c>
      <c r="D559" s="14">
        <v>211075</v>
      </c>
      <c r="F559" s="42" t="s">
        <v>25</v>
      </c>
    </row>
    <row r="560" spans="1:12" x14ac:dyDescent="0.2">
      <c r="A560" s="76" t="s">
        <v>192</v>
      </c>
      <c r="B560" s="37">
        <v>90</v>
      </c>
      <c r="C560" s="10">
        <v>211044</v>
      </c>
      <c r="D560" s="25">
        <v>211044</v>
      </c>
      <c r="F560" s="42" t="s">
        <v>152</v>
      </c>
    </row>
    <row r="561" spans="1:9" x14ac:dyDescent="0.2">
      <c r="A561" s="75" t="s">
        <v>941</v>
      </c>
      <c r="B561" s="42">
        <v>90</v>
      </c>
      <c r="C561" s="14">
        <v>121080</v>
      </c>
      <c r="D561" s="24">
        <v>121080</v>
      </c>
      <c r="F561" s="42" t="s">
        <v>137</v>
      </c>
    </row>
    <row r="562" spans="1:9" x14ac:dyDescent="0.2">
      <c r="A562" s="75" t="s">
        <v>942</v>
      </c>
      <c r="B562" s="42">
        <v>60</v>
      </c>
      <c r="C562" s="14">
        <v>471023</v>
      </c>
      <c r="D562" s="24">
        <v>471023</v>
      </c>
      <c r="F562" s="37" t="s">
        <v>1507</v>
      </c>
    </row>
    <row r="563" spans="1:9" x14ac:dyDescent="0.2">
      <c r="A563" s="75" t="s">
        <v>943</v>
      </c>
      <c r="B563" s="42">
        <v>90</v>
      </c>
      <c r="C563" s="14">
        <v>451011</v>
      </c>
      <c r="D563" s="24">
        <v>451011</v>
      </c>
      <c r="F563" s="42" t="s">
        <v>147</v>
      </c>
    </row>
    <row r="564" spans="1:9" x14ac:dyDescent="0.2">
      <c r="A564" s="75" t="s">
        <v>944</v>
      </c>
      <c r="B564" s="42">
        <v>90</v>
      </c>
      <c r="C564" s="14">
        <v>451012</v>
      </c>
      <c r="D564" s="24">
        <v>451012</v>
      </c>
      <c r="F564" s="42" t="s">
        <v>147</v>
      </c>
    </row>
    <row r="565" spans="1:9" x14ac:dyDescent="0.2">
      <c r="A565" s="75" t="s">
        <v>711</v>
      </c>
      <c r="B565" s="42">
        <v>120</v>
      </c>
      <c r="C565" s="10">
        <v>361011</v>
      </c>
      <c r="D565" s="24">
        <v>361011</v>
      </c>
      <c r="F565" s="42" t="s">
        <v>129</v>
      </c>
    </row>
    <row r="566" spans="1:9" x14ac:dyDescent="0.2">
      <c r="A566" s="75" t="s">
        <v>1327</v>
      </c>
      <c r="B566" s="3">
        <v>120</v>
      </c>
      <c r="C566" s="14">
        <v>241036</v>
      </c>
      <c r="D566" s="14">
        <v>241036</v>
      </c>
      <c r="F566" s="37" t="s">
        <v>404</v>
      </c>
    </row>
    <row r="567" spans="1:9" x14ac:dyDescent="0.2">
      <c r="A567" s="75" t="s">
        <v>945</v>
      </c>
      <c r="B567" s="42">
        <v>90</v>
      </c>
      <c r="C567" s="14">
        <v>241067</v>
      </c>
      <c r="D567" s="24" t="s">
        <v>946</v>
      </c>
      <c r="F567" s="42"/>
    </row>
    <row r="568" spans="1:9" x14ac:dyDescent="0.2">
      <c r="A568" s="75" t="s">
        <v>947</v>
      </c>
      <c r="B568" s="42">
        <v>120</v>
      </c>
      <c r="C568" s="14">
        <v>361019</v>
      </c>
      <c r="D568" s="24">
        <v>361019</v>
      </c>
      <c r="F568" s="42" t="s">
        <v>129</v>
      </c>
    </row>
    <row r="569" spans="1:9" x14ac:dyDescent="0.2">
      <c r="A569" s="76" t="s">
        <v>91</v>
      </c>
      <c r="B569" s="37" t="s">
        <v>1304</v>
      </c>
      <c r="C569" s="10">
        <v>231015</v>
      </c>
      <c r="D569" s="24">
        <v>231015</v>
      </c>
      <c r="F569" s="42" t="s">
        <v>88</v>
      </c>
    </row>
    <row r="570" spans="1:9" x14ac:dyDescent="0.2">
      <c r="A570" s="75" t="s">
        <v>948</v>
      </c>
      <c r="B570" s="42" t="s">
        <v>1304</v>
      </c>
      <c r="C570" s="14">
        <v>231115</v>
      </c>
      <c r="D570" s="24">
        <v>231115</v>
      </c>
      <c r="F570" s="42" t="s">
        <v>88</v>
      </c>
    </row>
    <row r="571" spans="1:9" x14ac:dyDescent="0.2">
      <c r="A571" s="76" t="s">
        <v>30</v>
      </c>
      <c r="B571" s="42">
        <v>120</v>
      </c>
      <c r="C571" s="10">
        <v>411015</v>
      </c>
      <c r="D571" s="24">
        <v>411015</v>
      </c>
      <c r="F571" s="42" t="s">
        <v>31</v>
      </c>
    </row>
    <row r="572" spans="1:9" x14ac:dyDescent="0.2">
      <c r="A572" s="75" t="s">
        <v>1341</v>
      </c>
      <c r="B572" s="42">
        <v>120</v>
      </c>
      <c r="C572" s="14">
        <v>261138</v>
      </c>
      <c r="D572" s="14">
        <v>261138</v>
      </c>
      <c r="F572" s="42" t="s">
        <v>1506</v>
      </c>
    </row>
    <row r="573" spans="1:9" x14ac:dyDescent="0.2">
      <c r="A573" s="78" t="s">
        <v>1059</v>
      </c>
      <c r="B573" s="42">
        <v>60</v>
      </c>
      <c r="C573" s="35">
        <v>161048</v>
      </c>
      <c r="D573" s="34">
        <v>161048</v>
      </c>
      <c r="F573" s="42"/>
    </row>
    <row r="574" spans="1:9" x14ac:dyDescent="0.2">
      <c r="A574" s="76" t="s">
        <v>76</v>
      </c>
      <c r="B574" s="42">
        <v>60</v>
      </c>
      <c r="C574" s="10">
        <v>281115</v>
      </c>
      <c r="D574" s="24" t="s">
        <v>949</v>
      </c>
      <c r="F574" s="42" t="s">
        <v>321</v>
      </c>
    </row>
    <row r="575" spans="1:9" ht="25.5" x14ac:dyDescent="0.2">
      <c r="A575" s="75" t="s">
        <v>714</v>
      </c>
      <c r="B575" s="42">
        <v>120</v>
      </c>
      <c r="C575" s="10">
        <v>231022</v>
      </c>
      <c r="D575" s="25">
        <v>231022</v>
      </c>
      <c r="F575" s="42" t="s">
        <v>962</v>
      </c>
      <c r="I575" s="37"/>
    </row>
    <row r="576" spans="1:9" x14ac:dyDescent="0.2">
      <c r="A576" s="76" t="s">
        <v>1381</v>
      </c>
      <c r="B576" s="63">
        <v>90</v>
      </c>
      <c r="C576" s="10">
        <v>231062</v>
      </c>
      <c r="D576" s="10">
        <v>231062</v>
      </c>
      <c r="F576" t="s">
        <v>1077</v>
      </c>
    </row>
    <row r="577" spans="1:12" s="3" customFormat="1" x14ac:dyDescent="0.2">
      <c r="A577" s="75" t="s">
        <v>1200</v>
      </c>
      <c r="B577" s="42">
        <v>90</v>
      </c>
      <c r="C577" s="14">
        <v>231065</v>
      </c>
      <c r="D577" s="14">
        <v>231065</v>
      </c>
      <c r="E577" s="14"/>
      <c r="F577" s="42" t="s">
        <v>90</v>
      </c>
      <c r="G577"/>
      <c r="H577"/>
      <c r="I577" s="42"/>
      <c r="J577"/>
      <c r="K577"/>
      <c r="L577"/>
    </row>
    <row r="578" spans="1:12" x14ac:dyDescent="0.2">
      <c r="A578" s="75" t="s">
        <v>1361</v>
      </c>
      <c r="B578" s="63">
        <v>90</v>
      </c>
      <c r="C578" s="14">
        <v>231066</v>
      </c>
      <c r="D578" s="24">
        <v>231066</v>
      </c>
      <c r="E578" s="3"/>
      <c r="F578" s="37" t="s">
        <v>90</v>
      </c>
      <c r="I578" s="71"/>
    </row>
    <row r="579" spans="1:12" x14ac:dyDescent="0.2">
      <c r="A579" s="75" t="s">
        <v>1413</v>
      </c>
      <c r="B579" s="70">
        <v>90</v>
      </c>
      <c r="C579" s="10">
        <v>231058</v>
      </c>
      <c r="D579" s="10">
        <v>231058</v>
      </c>
      <c r="F579" t="s">
        <v>88</v>
      </c>
    </row>
    <row r="580" spans="1:12" x14ac:dyDescent="0.2">
      <c r="A580" s="75" t="s">
        <v>1461</v>
      </c>
      <c r="B580" s="70">
        <v>90</v>
      </c>
      <c r="C580" s="14">
        <v>231070</v>
      </c>
      <c r="D580" s="24">
        <v>231070</v>
      </c>
      <c r="E580" s="3"/>
      <c r="F580" s="37" t="s">
        <v>1351</v>
      </c>
    </row>
    <row r="581" spans="1:12" x14ac:dyDescent="0.2">
      <c r="A581" s="75" t="s">
        <v>1521</v>
      </c>
      <c r="B581">
        <v>120</v>
      </c>
      <c r="C581" s="10">
        <v>281033</v>
      </c>
      <c r="D581" s="10">
        <v>281033</v>
      </c>
      <c r="E581" s="3">
        <v>28930</v>
      </c>
      <c r="F581" s="3" t="s">
        <v>4</v>
      </c>
    </row>
    <row r="582" spans="1:12" s="23" customFormat="1" x14ac:dyDescent="0.2">
      <c r="A582" s="75" t="s">
        <v>1599</v>
      </c>
      <c r="B582" s="42">
        <v>60</v>
      </c>
      <c r="C582" s="10">
        <v>281031</v>
      </c>
      <c r="D582" s="24">
        <v>281031</v>
      </c>
      <c r="E582"/>
      <c r="F582" s="42" t="s">
        <v>4</v>
      </c>
      <c r="G582"/>
      <c r="H582"/>
      <c r="I582"/>
      <c r="J582"/>
      <c r="K582"/>
      <c r="L582"/>
    </row>
    <row r="583" spans="1:12" s="23" customFormat="1" x14ac:dyDescent="0.2">
      <c r="A583" s="75" t="s">
        <v>1600</v>
      </c>
      <c r="B583" s="42">
        <v>60</v>
      </c>
      <c r="C583" s="10">
        <v>281032</v>
      </c>
      <c r="D583" s="24">
        <v>281032</v>
      </c>
      <c r="E583"/>
      <c r="F583" s="42" t="s">
        <v>4</v>
      </c>
      <c r="G583"/>
      <c r="H583"/>
      <c r="I583"/>
      <c r="J583"/>
      <c r="K583"/>
      <c r="L583"/>
    </row>
    <row r="584" spans="1:12" x14ac:dyDescent="0.2">
      <c r="A584" s="76" t="s">
        <v>24</v>
      </c>
      <c r="B584" s="42">
        <v>60</v>
      </c>
      <c r="C584" s="10">
        <v>281021</v>
      </c>
      <c r="D584" s="24">
        <v>281021</v>
      </c>
      <c r="F584" s="42" t="s">
        <v>23</v>
      </c>
    </row>
    <row r="585" spans="1:12" x14ac:dyDescent="0.2">
      <c r="A585" s="75" t="s">
        <v>1358</v>
      </c>
      <c r="B585" s="3" t="s">
        <v>1304</v>
      </c>
      <c r="C585" s="14">
        <v>281139</v>
      </c>
      <c r="D585" s="24" t="s">
        <v>1360</v>
      </c>
      <c r="E585" s="3"/>
      <c r="F585" s="3" t="s">
        <v>1276</v>
      </c>
    </row>
    <row r="586" spans="1:12" x14ac:dyDescent="0.2">
      <c r="A586" s="81" t="s">
        <v>1305</v>
      </c>
      <c r="B586" s="3" t="s">
        <v>1304</v>
      </c>
      <c r="C586" s="14">
        <v>231056</v>
      </c>
      <c r="D586" s="14">
        <v>231056</v>
      </c>
      <c r="F586" s="3" t="s">
        <v>1197</v>
      </c>
      <c r="G586" s="3"/>
    </row>
    <row r="587" spans="1:12" x14ac:dyDescent="0.2">
      <c r="A587" s="75" t="s">
        <v>1012</v>
      </c>
      <c r="B587" s="37">
        <v>120</v>
      </c>
      <c r="C587" s="10">
        <v>471011</v>
      </c>
      <c r="D587" s="24" t="s">
        <v>951</v>
      </c>
      <c r="F587" s="37" t="s">
        <v>422</v>
      </c>
    </row>
    <row r="588" spans="1:12" x14ac:dyDescent="0.2">
      <c r="A588" s="75" t="s">
        <v>1424</v>
      </c>
      <c r="B588" s="42">
        <v>60</v>
      </c>
      <c r="C588" s="10">
        <v>341040</v>
      </c>
      <c r="D588" s="25">
        <v>341040</v>
      </c>
      <c r="F588" s="42" t="s">
        <v>113</v>
      </c>
    </row>
    <row r="589" spans="1:12" ht="25.5" x14ac:dyDescent="0.2">
      <c r="A589" s="78" t="s">
        <v>1441</v>
      </c>
      <c r="B589" s="42">
        <v>120</v>
      </c>
      <c r="C589" s="10">
        <v>111029</v>
      </c>
      <c r="D589" s="25" t="s">
        <v>869</v>
      </c>
      <c r="F589" s="37" t="s">
        <v>1074</v>
      </c>
    </row>
    <row r="590" spans="1:12" x14ac:dyDescent="0.2">
      <c r="A590" s="76" t="s">
        <v>195</v>
      </c>
      <c r="B590" s="42" t="s">
        <v>1304</v>
      </c>
      <c r="C590" s="10">
        <v>201020</v>
      </c>
      <c r="D590" s="25">
        <v>201020</v>
      </c>
      <c r="F590" s="42" t="s">
        <v>152</v>
      </c>
      <c r="I590" s="42"/>
    </row>
    <row r="591" spans="1:12" x14ac:dyDescent="0.2">
      <c r="A591" s="75" t="s">
        <v>1195</v>
      </c>
      <c r="B591" s="42">
        <v>135</v>
      </c>
      <c r="C591" s="10">
        <v>471015</v>
      </c>
      <c r="D591" s="24" t="s">
        <v>952</v>
      </c>
      <c r="F591" s="42" t="s">
        <v>422</v>
      </c>
      <c r="H591" s="3"/>
      <c r="K591" s="3"/>
      <c r="L591" s="3"/>
    </row>
    <row r="592" spans="1:12" x14ac:dyDescent="0.2">
      <c r="A592" s="75" t="s">
        <v>988</v>
      </c>
      <c r="B592" s="42">
        <v>90</v>
      </c>
      <c r="C592" s="10">
        <v>202016</v>
      </c>
      <c r="D592" s="24" t="s">
        <v>953</v>
      </c>
      <c r="F592" s="42" t="s">
        <v>128</v>
      </c>
      <c r="G592" s="23"/>
      <c r="I592" s="42"/>
    </row>
    <row r="593" spans="1:12" x14ac:dyDescent="0.2">
      <c r="A593" s="75" t="s">
        <v>710</v>
      </c>
      <c r="B593" s="42">
        <v>120</v>
      </c>
      <c r="C593" s="10">
        <v>241049</v>
      </c>
      <c r="D593" s="25">
        <v>241049</v>
      </c>
      <c r="F593" s="42" t="s">
        <v>1284</v>
      </c>
    </row>
    <row r="594" spans="1:12" x14ac:dyDescent="0.2">
      <c r="A594" s="77" t="s">
        <v>1368</v>
      </c>
      <c r="B594" s="70">
        <v>120</v>
      </c>
      <c r="C594" s="14">
        <v>341018</v>
      </c>
      <c r="D594" s="10">
        <v>341018</v>
      </c>
      <c r="F594" t="s">
        <v>129</v>
      </c>
    </row>
    <row r="595" spans="1:12" x14ac:dyDescent="0.2">
      <c r="A595" s="75" t="s">
        <v>206</v>
      </c>
      <c r="B595" s="42">
        <v>120</v>
      </c>
      <c r="C595" s="10">
        <v>341019</v>
      </c>
      <c r="D595" s="24">
        <v>341019</v>
      </c>
      <c r="F595" s="42" t="s">
        <v>349</v>
      </c>
    </row>
    <row r="596" spans="1:12" x14ac:dyDescent="0.2">
      <c r="A596" s="76" t="s">
        <v>748</v>
      </c>
      <c r="B596" s="42" t="s">
        <v>1295</v>
      </c>
      <c r="C596" s="10">
        <v>361028</v>
      </c>
      <c r="D596" s="24">
        <v>361028</v>
      </c>
      <c r="F596" s="42"/>
      <c r="H596" s="23"/>
      <c r="K596" s="23"/>
      <c r="L596" s="23"/>
    </row>
    <row r="597" spans="1:12" ht="15.75" x14ac:dyDescent="0.25">
      <c r="A597" s="75" t="s">
        <v>1049</v>
      </c>
      <c r="B597" s="42">
        <v>90</v>
      </c>
      <c r="C597" s="10">
        <v>321038</v>
      </c>
      <c r="D597" s="24" t="s">
        <v>956</v>
      </c>
      <c r="F597" s="42" t="s">
        <v>1685</v>
      </c>
      <c r="H597" s="23"/>
      <c r="J597" s="3"/>
      <c r="K597" s="72"/>
      <c r="L597" s="23"/>
    </row>
    <row r="598" spans="1:12" x14ac:dyDescent="0.2">
      <c r="A598" s="76" t="s">
        <v>144</v>
      </c>
      <c r="B598" s="42">
        <v>90</v>
      </c>
      <c r="C598" s="10">
        <v>321029</v>
      </c>
      <c r="D598" s="25">
        <v>321029</v>
      </c>
      <c r="F598" s="42" t="s">
        <v>53</v>
      </c>
    </row>
    <row r="599" spans="1:12" x14ac:dyDescent="0.2">
      <c r="A599" s="76" t="s">
        <v>142</v>
      </c>
      <c r="B599" s="42">
        <v>90</v>
      </c>
      <c r="C599" s="10">
        <v>321042</v>
      </c>
      <c r="D599" s="24">
        <v>321042</v>
      </c>
      <c r="F599" s="42" t="s">
        <v>53</v>
      </c>
    </row>
    <row r="600" spans="1:12" x14ac:dyDescent="0.2">
      <c r="A600" s="76" t="s">
        <v>140</v>
      </c>
      <c r="B600" s="42">
        <v>90</v>
      </c>
      <c r="C600" s="10">
        <v>322016</v>
      </c>
      <c r="D600" s="24" t="s">
        <v>954</v>
      </c>
      <c r="F600" s="42" t="s">
        <v>53</v>
      </c>
      <c r="I600" s="42"/>
    </row>
    <row r="601" spans="1:12" x14ac:dyDescent="0.2">
      <c r="A601" s="76" t="s">
        <v>143</v>
      </c>
      <c r="B601" s="37">
        <v>90</v>
      </c>
      <c r="C601" s="10">
        <v>322021</v>
      </c>
      <c r="D601" s="24" t="s">
        <v>955</v>
      </c>
      <c r="F601" s="37" t="s">
        <v>141</v>
      </c>
    </row>
    <row r="602" spans="1:12" x14ac:dyDescent="0.2">
      <c r="A602" s="75" t="s">
        <v>1004</v>
      </c>
      <c r="B602" s="37" t="s">
        <v>1304</v>
      </c>
      <c r="C602" s="14">
        <v>321022</v>
      </c>
      <c r="D602" s="14">
        <v>321022</v>
      </c>
      <c r="F602" s="37"/>
    </row>
    <row r="603" spans="1:12" x14ac:dyDescent="0.2">
      <c r="A603" s="75" t="s">
        <v>1347</v>
      </c>
      <c r="B603" s="3">
        <v>120</v>
      </c>
      <c r="C603" s="149">
        <v>321138</v>
      </c>
      <c r="D603" s="149">
        <v>321138</v>
      </c>
      <c r="E603" s="37"/>
      <c r="F603" s="3" t="s">
        <v>965</v>
      </c>
    </row>
    <row r="604" spans="1:12" ht="26.25" x14ac:dyDescent="0.4">
      <c r="A604" s="76" t="s">
        <v>465</v>
      </c>
      <c r="B604" s="42">
        <v>90</v>
      </c>
      <c r="C604" s="43">
        <v>321039</v>
      </c>
      <c r="D604" s="150">
        <v>321039</v>
      </c>
      <c r="F604" s="42" t="s">
        <v>965</v>
      </c>
      <c r="I604" s="27" t="s">
        <v>961</v>
      </c>
    </row>
    <row r="605" spans="1:12" x14ac:dyDescent="0.2">
      <c r="A605" s="75" t="s">
        <v>957</v>
      </c>
      <c r="B605" s="62">
        <v>90</v>
      </c>
      <c r="C605" s="10">
        <v>321011</v>
      </c>
      <c r="D605" s="24" t="s">
        <v>958</v>
      </c>
      <c r="F605" s="62" t="s">
        <v>141</v>
      </c>
    </row>
    <row r="606" spans="1:12" x14ac:dyDescent="0.2">
      <c r="A606" s="76" t="s">
        <v>466</v>
      </c>
      <c r="B606" s="42">
        <v>90</v>
      </c>
      <c r="C606" s="10">
        <v>321040</v>
      </c>
      <c r="D606" s="25">
        <v>321040</v>
      </c>
      <c r="F606" s="42" t="s">
        <v>145</v>
      </c>
    </row>
    <row r="607" spans="1:12" x14ac:dyDescent="0.2">
      <c r="A607" s="75" t="s">
        <v>463</v>
      </c>
      <c r="B607" s="37">
        <v>90</v>
      </c>
      <c r="C607" s="10">
        <v>321012</v>
      </c>
      <c r="D607" s="25">
        <v>321012</v>
      </c>
      <c r="F607" s="42" t="s">
        <v>187</v>
      </c>
      <c r="J607" s="41"/>
      <c r="K607" s="41"/>
    </row>
    <row r="608" spans="1:12" s="82" customFormat="1" x14ac:dyDescent="0.2">
      <c r="A608" s="75" t="s">
        <v>1196</v>
      </c>
      <c r="B608" s="37">
        <v>90</v>
      </c>
      <c r="C608" s="10">
        <v>231024</v>
      </c>
      <c r="D608" s="10">
        <v>231024</v>
      </c>
      <c r="E608" s="10"/>
      <c r="F608" s="42" t="s">
        <v>88</v>
      </c>
      <c r="G608"/>
      <c r="H608"/>
      <c r="I608"/>
      <c r="J608"/>
      <c r="K608"/>
      <c r="L608"/>
    </row>
    <row r="609" spans="1:12" x14ac:dyDescent="0.2">
      <c r="A609" s="75" t="s">
        <v>1401</v>
      </c>
      <c r="B609" s="37">
        <v>120</v>
      </c>
      <c r="C609" s="10">
        <v>281015</v>
      </c>
      <c r="D609" s="25">
        <v>281015</v>
      </c>
      <c r="F609" s="42" t="s">
        <v>20</v>
      </c>
      <c r="I609" s="42"/>
    </row>
    <row r="610" spans="1:12" ht="25.5" x14ac:dyDescent="0.2">
      <c r="A610" s="75" t="s">
        <v>1716</v>
      </c>
      <c r="B610" s="37">
        <v>90</v>
      </c>
      <c r="C610" s="10">
        <v>121022</v>
      </c>
      <c r="D610" s="24">
        <v>121022</v>
      </c>
      <c r="F610" s="42" t="s">
        <v>11</v>
      </c>
      <c r="I610" s="23"/>
    </row>
    <row r="611" spans="1:12" s="3" customFormat="1" x14ac:dyDescent="0.2">
      <c r="A611" s="75" t="s">
        <v>1717</v>
      </c>
      <c r="B611" s="42">
        <v>80</v>
      </c>
      <c r="C611" s="14">
        <v>121021</v>
      </c>
      <c r="D611" s="24" t="s">
        <v>800</v>
      </c>
      <c r="E611"/>
      <c r="F611" s="42" t="s">
        <v>11</v>
      </c>
      <c r="G611"/>
      <c r="H611"/>
      <c r="I611"/>
      <c r="J611"/>
      <c r="K611"/>
      <c r="L611"/>
    </row>
    <row r="612" spans="1:12" s="3" customFormat="1" x14ac:dyDescent="0.2">
      <c r="A612" s="77" t="s">
        <v>94</v>
      </c>
      <c r="B612" s="42">
        <v>60</v>
      </c>
      <c r="C612" s="10">
        <v>271021</v>
      </c>
      <c r="D612" s="24" t="s">
        <v>959</v>
      </c>
      <c r="E612"/>
      <c r="F612" s="42" t="s">
        <v>42</v>
      </c>
      <c r="G612"/>
      <c r="H612"/>
      <c r="I612"/>
      <c r="J612"/>
      <c r="K612"/>
      <c r="L612"/>
    </row>
    <row r="613" spans="1:12" s="3" customFormat="1" x14ac:dyDescent="0.2">
      <c r="A613" s="76" t="s">
        <v>95</v>
      </c>
      <c r="B613" s="42">
        <v>60</v>
      </c>
      <c r="C613" s="10">
        <v>271022</v>
      </c>
      <c r="D613" s="24" t="s">
        <v>960</v>
      </c>
      <c r="E613"/>
      <c r="F613" s="42" t="s">
        <v>42</v>
      </c>
      <c r="G613"/>
      <c r="H613"/>
      <c r="I613"/>
      <c r="J613"/>
      <c r="K613"/>
      <c r="L613"/>
    </row>
    <row r="614" spans="1:12" s="3" customFormat="1" x14ac:dyDescent="0.2">
      <c r="A614" s="75" t="s">
        <v>1499</v>
      </c>
      <c r="B614" s="70">
        <v>90</v>
      </c>
      <c r="C614" s="14">
        <v>111129</v>
      </c>
      <c r="D614" s="24">
        <v>111129</v>
      </c>
      <c r="E614" s="3">
        <v>11129</v>
      </c>
      <c r="F614" s="37" t="s">
        <v>1083</v>
      </c>
      <c r="G614" s="46"/>
      <c r="H614"/>
      <c r="J614"/>
      <c r="K614"/>
      <c r="L614"/>
    </row>
    <row r="615" spans="1:12" s="3" customFormat="1" x14ac:dyDescent="0.2">
      <c r="A615" s="76" t="s">
        <v>66</v>
      </c>
      <c r="B615" s="42">
        <v>60</v>
      </c>
      <c r="C615" s="10">
        <v>281121</v>
      </c>
      <c r="D615" s="25">
        <v>281121</v>
      </c>
      <c r="E615"/>
      <c r="F615" s="42" t="s">
        <v>23</v>
      </c>
      <c r="G615"/>
      <c r="H615"/>
      <c r="I615"/>
      <c r="J615"/>
      <c r="K615"/>
      <c r="L615"/>
    </row>
    <row r="616" spans="1:12" s="3" customFormat="1" x14ac:dyDescent="0.2">
      <c r="A616" s="75" t="s">
        <v>725</v>
      </c>
      <c r="B616" s="42">
        <v>90</v>
      </c>
      <c r="C616" s="10">
        <v>321035</v>
      </c>
      <c r="D616" s="25">
        <v>321035</v>
      </c>
      <c r="E616"/>
      <c r="F616" s="42" t="s">
        <v>1426</v>
      </c>
      <c r="G616"/>
      <c r="H616" s="23"/>
      <c r="I616"/>
      <c r="J616"/>
      <c r="K616"/>
      <c r="L616"/>
    </row>
    <row r="617" spans="1:12" s="3" customFormat="1" x14ac:dyDescent="0.2">
      <c r="A617" s="142" t="s">
        <v>1657</v>
      </c>
      <c r="B617" s="141">
        <v>90</v>
      </c>
      <c r="C617" s="140" t="s">
        <v>1704</v>
      </c>
      <c r="D617" s="140" t="s">
        <v>1704</v>
      </c>
      <c r="E617" s="143"/>
      <c r="F617" s="141" t="s">
        <v>691</v>
      </c>
      <c r="G617" t="s">
        <v>1658</v>
      </c>
      <c r="H617"/>
      <c r="I617"/>
      <c r="J617"/>
      <c r="K617"/>
      <c r="L617"/>
    </row>
    <row r="618" spans="1:12" s="3" customFormat="1" ht="18" x14ac:dyDescent="0.25">
      <c r="A618" s="75" t="s">
        <v>1649</v>
      </c>
      <c r="B618" s="37">
        <v>60</v>
      </c>
      <c r="C618" s="24">
        <v>281020</v>
      </c>
      <c r="D618" s="24">
        <v>281020</v>
      </c>
      <c r="F618" s="37" t="s">
        <v>1650</v>
      </c>
      <c r="G618"/>
      <c r="H618"/>
      <c r="I618" s="89"/>
      <c r="J618"/>
      <c r="K618"/>
      <c r="L618"/>
    </row>
    <row r="619" spans="1:12" s="3" customFormat="1" x14ac:dyDescent="0.2">
      <c r="A619" s="84" t="s">
        <v>1725</v>
      </c>
      <c r="B619" s="86" t="s">
        <v>1726</v>
      </c>
      <c r="C619" s="85">
        <v>121076</v>
      </c>
      <c r="D619" s="152">
        <v>121076</v>
      </c>
      <c r="E619" s="23">
        <v>12602</v>
      </c>
      <c r="F619" s="86" t="s">
        <v>1377</v>
      </c>
      <c r="G619"/>
      <c r="H619"/>
      <c r="I619"/>
      <c r="J619"/>
      <c r="K619"/>
      <c r="L619"/>
    </row>
    <row r="620" spans="1:12" s="3" customFormat="1" x14ac:dyDescent="0.2">
      <c r="A620" s="84" t="s">
        <v>1727</v>
      </c>
      <c r="B620" s="23">
        <v>90</v>
      </c>
      <c r="C620" s="85">
        <v>111017</v>
      </c>
      <c r="D620" s="85">
        <v>111017</v>
      </c>
      <c r="E620" s="23">
        <v>11705</v>
      </c>
      <c r="F620" s="23" t="s">
        <v>1203</v>
      </c>
      <c r="G620" s="4"/>
    </row>
    <row r="621" spans="1:12" s="3" customFormat="1" x14ac:dyDescent="0.2">
      <c r="A621" s="84" t="s">
        <v>1728</v>
      </c>
      <c r="B621" s="86">
        <v>90</v>
      </c>
      <c r="C621" s="85">
        <v>111059</v>
      </c>
      <c r="D621" s="152">
        <v>111059</v>
      </c>
      <c r="E621" s="23">
        <v>11705</v>
      </c>
      <c r="F621" s="86" t="s">
        <v>1203</v>
      </c>
      <c r="H621" s="82"/>
      <c r="I621" s="83"/>
      <c r="J621" s="82"/>
      <c r="K621" s="82"/>
      <c r="L621" s="82"/>
    </row>
    <row r="622" spans="1:12" s="3" customFormat="1" x14ac:dyDescent="0.2">
      <c r="A622" s="84" t="s">
        <v>1731</v>
      </c>
      <c r="B622" s="86" t="s">
        <v>1304</v>
      </c>
      <c r="C622" s="85">
        <v>111120</v>
      </c>
      <c r="D622" s="152">
        <v>111120</v>
      </c>
      <c r="E622" s="23">
        <v>11706</v>
      </c>
      <c r="F622" s="86" t="s">
        <v>1696</v>
      </c>
      <c r="H622" s="46"/>
      <c r="I622"/>
      <c r="J622"/>
      <c r="K622"/>
      <c r="L622"/>
    </row>
    <row r="623" spans="1:12" s="3" customFormat="1" x14ac:dyDescent="0.2">
      <c r="A623" s="84" t="s">
        <v>1732</v>
      </c>
      <c r="B623" s="86" t="s">
        <v>1304</v>
      </c>
      <c r="C623" s="85">
        <v>111035</v>
      </c>
      <c r="D623" s="152">
        <v>111035</v>
      </c>
      <c r="E623" s="23">
        <v>11706</v>
      </c>
      <c r="F623" s="86" t="s">
        <v>1696</v>
      </c>
      <c r="H623" s="46"/>
      <c r="I623"/>
      <c r="J623"/>
      <c r="K623"/>
      <c r="L623"/>
    </row>
    <row r="624" spans="1:12" s="3" customFormat="1" ht="25.5" x14ac:dyDescent="0.2">
      <c r="A624" s="84" t="s">
        <v>1733</v>
      </c>
      <c r="B624" s="23">
        <v>120</v>
      </c>
      <c r="C624" s="153">
        <v>191026</v>
      </c>
      <c r="D624" s="153">
        <v>191026</v>
      </c>
      <c r="E624" s="154">
        <v>19140</v>
      </c>
      <c r="F624" s="86" t="s">
        <v>1046</v>
      </c>
      <c r="G624" s="23" t="s">
        <v>1734</v>
      </c>
      <c r="H624" s="46"/>
      <c r="I624"/>
      <c r="J624"/>
      <c r="K624"/>
      <c r="L624"/>
    </row>
    <row r="625" spans="1:12" s="3" customFormat="1" x14ac:dyDescent="0.2">
      <c r="A625" s="84" t="s">
        <v>1735</v>
      </c>
      <c r="B625" s="86" t="s">
        <v>1726</v>
      </c>
      <c r="C625" s="153">
        <v>411016</v>
      </c>
      <c r="D625" s="160">
        <v>411016</v>
      </c>
      <c r="E625" s="159">
        <v>41701</v>
      </c>
      <c r="F625" s="159" t="s">
        <v>31</v>
      </c>
      <c r="H625" s="46"/>
      <c r="I625"/>
      <c r="J625"/>
      <c r="K625"/>
      <c r="L625"/>
    </row>
    <row r="626" spans="1:12" s="3" customFormat="1" x14ac:dyDescent="0.2">
      <c r="A626" s="75"/>
      <c r="B626" s="37"/>
      <c r="C626" s="14"/>
      <c r="D626" s="24"/>
      <c r="F626" s="37"/>
      <c r="H626" s="46"/>
      <c r="I626"/>
      <c r="J626"/>
      <c r="K626"/>
      <c r="L626"/>
    </row>
    <row r="627" spans="1:12" s="3" customFormat="1" x14ac:dyDescent="0.2">
      <c r="A627" s="75"/>
      <c r="B627" s="37"/>
      <c r="C627" s="14"/>
      <c r="D627" s="24"/>
      <c r="F627" s="37"/>
      <c r="H627" s="46"/>
      <c r="I627"/>
      <c r="J627"/>
      <c r="K627"/>
      <c r="L627"/>
    </row>
    <row r="628" spans="1:12" s="3" customFormat="1" x14ac:dyDescent="0.2">
      <c r="A628" s="75"/>
      <c r="B628" s="37"/>
      <c r="C628" s="14"/>
      <c r="D628" s="24"/>
      <c r="F628" s="37"/>
      <c r="H628" s="46"/>
      <c r="I628"/>
      <c r="J628"/>
      <c r="K628"/>
      <c r="L628"/>
    </row>
    <row r="629" spans="1:12" s="3" customFormat="1" x14ac:dyDescent="0.2">
      <c r="A629" s="75"/>
      <c r="B629" s="37"/>
      <c r="C629" s="14"/>
      <c r="D629" s="24"/>
      <c r="F629" s="37"/>
      <c r="H629" s="46"/>
      <c r="I629"/>
      <c r="J629"/>
      <c r="K629"/>
      <c r="L629"/>
    </row>
    <row r="630" spans="1:12" s="3" customFormat="1" x14ac:dyDescent="0.2">
      <c r="A630" s="75"/>
      <c r="B630" s="37"/>
      <c r="C630" s="14"/>
      <c r="D630" s="24"/>
      <c r="F630" s="37"/>
      <c r="H630" s="46"/>
      <c r="I630"/>
      <c r="J630"/>
      <c r="K630"/>
      <c r="L630"/>
    </row>
    <row r="631" spans="1:12" s="3" customFormat="1" x14ac:dyDescent="0.2">
      <c r="A631" s="77"/>
      <c r="B631" s="70"/>
      <c r="C631" s="14"/>
      <c r="D631" s="14"/>
      <c r="H631" s="46"/>
      <c r="I631"/>
      <c r="J631"/>
      <c r="K631"/>
      <c r="L631"/>
    </row>
    <row r="632" spans="1:12" s="3" customFormat="1" x14ac:dyDescent="0.2">
      <c r="A632" s="75"/>
      <c r="B632" s="70"/>
      <c r="C632" s="14"/>
      <c r="D632" s="24"/>
      <c r="H632" s="46"/>
      <c r="I632"/>
      <c r="J632"/>
      <c r="K632"/>
      <c r="L632"/>
    </row>
    <row r="633" spans="1:12" s="3" customFormat="1" x14ac:dyDescent="0.2">
      <c r="A633" s="75"/>
      <c r="B633" s="37"/>
      <c r="C633" s="14"/>
      <c r="D633" s="24"/>
      <c r="F633" s="37"/>
      <c r="H633" s="46"/>
      <c r="I633"/>
      <c r="J633"/>
      <c r="K633"/>
      <c r="L633"/>
    </row>
    <row r="634" spans="1:12" s="3" customFormat="1" x14ac:dyDescent="0.2">
      <c r="A634" s="75"/>
      <c r="B634" s="37"/>
      <c r="C634" s="14"/>
      <c r="D634" s="24"/>
      <c r="F634" s="37"/>
      <c r="H634" s="46"/>
      <c r="I634"/>
      <c r="J634"/>
      <c r="K634"/>
      <c r="L634"/>
    </row>
    <row r="635" spans="1:12" s="3" customFormat="1" x14ac:dyDescent="0.2">
      <c r="A635" s="75"/>
      <c r="B635" s="37"/>
      <c r="C635" s="14"/>
      <c r="D635" s="24"/>
      <c r="F635" s="37"/>
      <c r="H635" s="46"/>
      <c r="I635"/>
      <c r="J635"/>
      <c r="K635"/>
      <c r="L635"/>
    </row>
    <row r="636" spans="1:12" s="3" customFormat="1" x14ac:dyDescent="0.2">
      <c r="A636" s="75"/>
      <c r="B636" s="37"/>
      <c r="C636" s="14"/>
      <c r="D636" s="14"/>
      <c r="F636" s="37"/>
      <c r="H636" s="46"/>
      <c r="I636"/>
      <c r="J636"/>
      <c r="K636"/>
      <c r="L636"/>
    </row>
    <row r="637" spans="1:12" s="3" customFormat="1" x14ac:dyDescent="0.2">
      <c r="A637" s="75"/>
      <c r="B637" s="37"/>
      <c r="C637" s="14"/>
      <c r="D637" s="24"/>
      <c r="F637" s="37"/>
      <c r="H637" s="46"/>
      <c r="I637"/>
      <c r="J637"/>
      <c r="K637"/>
      <c r="L637"/>
    </row>
    <row r="638" spans="1:12" s="3" customFormat="1" x14ac:dyDescent="0.2">
      <c r="A638" s="75"/>
      <c r="B638" s="37"/>
      <c r="C638" s="14"/>
      <c r="D638" s="14"/>
      <c r="F638" s="37"/>
      <c r="H638" s="46"/>
      <c r="I638"/>
      <c r="J638"/>
      <c r="K638"/>
      <c r="L638"/>
    </row>
    <row r="639" spans="1:12" s="3" customFormat="1" x14ac:dyDescent="0.2">
      <c r="A639" s="75"/>
      <c r="C639" s="14"/>
      <c r="D639" s="14"/>
      <c r="G639" s="90"/>
      <c r="H639" s="46"/>
      <c r="I639"/>
      <c r="J639"/>
      <c r="K639"/>
      <c r="L639"/>
    </row>
    <row r="640" spans="1:12" s="3" customFormat="1" x14ac:dyDescent="0.2">
      <c r="A640" s="77"/>
      <c r="B640" s="70"/>
      <c r="C640" s="24"/>
      <c r="D640" s="24"/>
      <c r="E640" s="26"/>
      <c r="F640" s="70"/>
      <c r="H640" s="46"/>
      <c r="I640"/>
      <c r="J640"/>
      <c r="K640"/>
      <c r="L640"/>
    </row>
    <row r="641" spans="1:12" s="3" customFormat="1" x14ac:dyDescent="0.2">
      <c r="A641" s="75"/>
      <c r="B641" s="42"/>
      <c r="C641" s="10"/>
      <c r="D641" s="25"/>
      <c r="E641"/>
      <c r="F641" s="42"/>
      <c r="G641"/>
      <c r="H641" s="46"/>
      <c r="I641"/>
      <c r="J641"/>
      <c r="K641"/>
      <c r="L641"/>
    </row>
    <row r="642" spans="1:12" s="3" customFormat="1" ht="38.25" x14ac:dyDescent="0.2">
      <c r="A642" s="87" t="s">
        <v>1464</v>
      </c>
      <c r="B642" s="37"/>
      <c r="C642" s="14"/>
      <c r="D642" s="24"/>
      <c r="F642" s="37"/>
      <c r="G642"/>
      <c r="H642"/>
      <c r="I642"/>
      <c r="J642"/>
      <c r="K642"/>
      <c r="L642"/>
    </row>
    <row r="644" spans="1:12" ht="25.5" x14ac:dyDescent="0.2">
      <c r="A644" s="87" t="s">
        <v>1618</v>
      </c>
    </row>
    <row r="645" spans="1:12" x14ac:dyDescent="0.2">
      <c r="A645" s="87"/>
    </row>
    <row r="646" spans="1:12" ht="38.25" x14ac:dyDescent="0.2">
      <c r="A646" s="87" t="s">
        <v>1619</v>
      </c>
    </row>
    <row r="647" spans="1:12" ht="63.75" x14ac:dyDescent="0.2">
      <c r="A647" s="87" t="s">
        <v>1664</v>
      </c>
    </row>
  </sheetData>
  <sortState ref="A2:G620">
    <sortCondition ref="A2:A620"/>
  </sortState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Prüfer!$A$2:$A$482</xm:f>
          </x14:formula1>
          <xm:sqref>F1:F507 F509:F1048576</xm:sqref>
        </x14:dataValidation>
        <x14:dataValidation type="list" allowBlank="1" showInputMessage="1" showErrorMessage="1">
          <x14:formula1>
            <xm:f>Prüfer!$A$2:$A$487</xm:f>
          </x14:formula1>
          <xm:sqref>F508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9"/>
  <sheetViews>
    <sheetView topLeftCell="A455" workbookViewId="0">
      <selection activeCell="A487" sqref="A487"/>
    </sheetView>
  </sheetViews>
  <sheetFormatPr baseColWidth="10" defaultRowHeight="12.75" x14ac:dyDescent="0.2"/>
  <cols>
    <col min="1" max="1" width="25.5703125" customWidth="1"/>
    <col min="2" max="2" width="21.5703125" customWidth="1"/>
    <col min="3" max="3" width="13.42578125" customWidth="1"/>
  </cols>
  <sheetData>
    <row r="1" spans="1:6" x14ac:dyDescent="0.2">
      <c r="A1" s="5" t="s">
        <v>428</v>
      </c>
      <c r="B1" s="5" t="s">
        <v>215</v>
      </c>
      <c r="C1" s="5" t="s">
        <v>216</v>
      </c>
      <c r="D1" s="47" t="s">
        <v>1086</v>
      </c>
      <c r="F1" s="4" t="s">
        <v>673</v>
      </c>
    </row>
    <row r="2" spans="1:6" x14ac:dyDescent="0.2">
      <c r="A2" s="28" t="s">
        <v>1689</v>
      </c>
      <c r="B2" s="28" t="s">
        <v>507</v>
      </c>
      <c r="C2" s="30">
        <v>12141</v>
      </c>
      <c r="F2" s="12" t="s">
        <v>674</v>
      </c>
    </row>
    <row r="3" spans="1:6" x14ac:dyDescent="0.2">
      <c r="A3" s="28" t="s">
        <v>16</v>
      </c>
      <c r="B3" s="28" t="s">
        <v>480</v>
      </c>
      <c r="C3" s="30">
        <v>16100</v>
      </c>
    </row>
    <row r="4" spans="1:6" x14ac:dyDescent="0.2">
      <c r="A4" s="28" t="s">
        <v>217</v>
      </c>
      <c r="B4" s="28" t="s">
        <v>482</v>
      </c>
      <c r="C4" s="30">
        <v>18100</v>
      </c>
    </row>
    <row r="5" spans="1:6" x14ac:dyDescent="0.2">
      <c r="A5" s="28" t="s">
        <v>1087</v>
      </c>
      <c r="B5" s="28" t="s">
        <v>1088</v>
      </c>
      <c r="C5" s="30">
        <v>12100</v>
      </c>
    </row>
    <row r="6" spans="1:6" x14ac:dyDescent="0.2">
      <c r="A6" s="28" t="s">
        <v>218</v>
      </c>
      <c r="B6" s="28" t="s">
        <v>483</v>
      </c>
      <c r="C6" s="30">
        <v>11101</v>
      </c>
    </row>
    <row r="7" spans="1:6" x14ac:dyDescent="0.2">
      <c r="A7" s="28" t="s">
        <v>1348</v>
      </c>
      <c r="B7" s="28" t="s">
        <v>1349</v>
      </c>
      <c r="C7" s="30">
        <v>32100</v>
      </c>
      <c r="D7" s="23"/>
    </row>
    <row r="8" spans="1:6" x14ac:dyDescent="0.2">
      <c r="A8" s="28" t="s">
        <v>219</v>
      </c>
      <c r="B8" s="28" t="s">
        <v>484</v>
      </c>
      <c r="C8" s="30">
        <v>42140</v>
      </c>
    </row>
    <row r="9" spans="1:6" x14ac:dyDescent="0.2">
      <c r="A9" s="28" t="s">
        <v>220</v>
      </c>
      <c r="B9" s="28" t="s">
        <v>485</v>
      </c>
      <c r="C9" s="30">
        <v>99141</v>
      </c>
    </row>
    <row r="10" spans="1:6" ht="26.25" x14ac:dyDescent="0.4">
      <c r="A10" s="28" t="s">
        <v>221</v>
      </c>
      <c r="B10" s="28" t="s">
        <v>487</v>
      </c>
      <c r="C10" s="30">
        <v>43142</v>
      </c>
      <c r="D10" s="3"/>
      <c r="F10" s="27" t="s">
        <v>961</v>
      </c>
    </row>
    <row r="11" spans="1:6" x14ac:dyDescent="0.2">
      <c r="A11" s="7" t="s">
        <v>1231</v>
      </c>
      <c r="B11" s="7" t="s">
        <v>1232</v>
      </c>
      <c r="C11" s="7">
        <v>11144</v>
      </c>
      <c r="D11" s="3"/>
      <c r="E11" s="3"/>
    </row>
    <row r="12" spans="1:6" x14ac:dyDescent="0.2">
      <c r="A12" s="28" t="s">
        <v>125</v>
      </c>
      <c r="B12" s="28" t="s">
        <v>488</v>
      </c>
      <c r="C12" s="30">
        <v>42142</v>
      </c>
      <c r="D12" s="3"/>
      <c r="E12" s="3"/>
    </row>
    <row r="13" spans="1:6" x14ac:dyDescent="0.2">
      <c r="A13" s="28" t="s">
        <v>222</v>
      </c>
      <c r="B13" s="28" t="s">
        <v>489</v>
      </c>
      <c r="C13" s="30">
        <v>16140</v>
      </c>
      <c r="D13" s="3"/>
      <c r="E13" s="3"/>
    </row>
    <row r="14" spans="1:6" x14ac:dyDescent="0.2">
      <c r="A14" s="28" t="s">
        <v>223</v>
      </c>
      <c r="B14" s="28" t="s">
        <v>490</v>
      </c>
      <c r="C14" s="30">
        <v>23140</v>
      </c>
      <c r="D14" s="3"/>
      <c r="E14" s="3"/>
    </row>
    <row r="15" spans="1:6" x14ac:dyDescent="0.2">
      <c r="A15" s="28" t="s">
        <v>57</v>
      </c>
      <c r="B15" s="28" t="s">
        <v>491</v>
      </c>
      <c r="C15" s="30">
        <v>11142</v>
      </c>
      <c r="D15" s="3"/>
      <c r="E15" s="3"/>
    </row>
    <row r="16" spans="1:6" x14ac:dyDescent="0.2">
      <c r="A16" s="28" t="s">
        <v>1429</v>
      </c>
      <c r="B16" s="7" t="s">
        <v>1430</v>
      </c>
      <c r="C16" s="7">
        <v>24142</v>
      </c>
      <c r="D16" s="3"/>
      <c r="E16" s="3"/>
    </row>
    <row r="17" spans="1:5" x14ac:dyDescent="0.2">
      <c r="A17" s="7" t="s">
        <v>1026</v>
      </c>
      <c r="B17" s="7" t="s">
        <v>1027</v>
      </c>
      <c r="C17" s="7">
        <v>11145</v>
      </c>
      <c r="D17" s="3"/>
      <c r="E17" s="3"/>
    </row>
    <row r="18" spans="1:5" x14ac:dyDescent="0.2">
      <c r="A18" s="28" t="s">
        <v>224</v>
      </c>
      <c r="B18" s="28" t="s">
        <v>492</v>
      </c>
      <c r="C18" s="30">
        <v>38143</v>
      </c>
      <c r="D18" s="3"/>
      <c r="E18" s="3"/>
    </row>
    <row r="19" spans="1:5" x14ac:dyDescent="0.2">
      <c r="A19" s="28" t="s">
        <v>108</v>
      </c>
      <c r="B19" s="28" t="s">
        <v>482</v>
      </c>
      <c r="C19" s="30">
        <v>25141</v>
      </c>
      <c r="D19" s="3"/>
      <c r="E19" s="3"/>
    </row>
    <row r="20" spans="1:5" x14ac:dyDescent="0.2">
      <c r="A20" s="7" t="s">
        <v>1046</v>
      </c>
      <c r="B20" s="7" t="s">
        <v>1047</v>
      </c>
      <c r="C20" s="7">
        <v>19140</v>
      </c>
      <c r="D20" s="3"/>
      <c r="E20" s="3"/>
    </row>
    <row r="21" spans="1:5" x14ac:dyDescent="0.2">
      <c r="A21" s="28" t="s">
        <v>1580</v>
      </c>
      <c r="B21" s="7" t="s">
        <v>1581</v>
      </c>
      <c r="C21" s="7">
        <v>23141</v>
      </c>
      <c r="E21" s="3"/>
    </row>
    <row r="22" spans="1:5" x14ac:dyDescent="0.2">
      <c r="A22" s="28" t="s">
        <v>114</v>
      </c>
      <c r="B22" s="28" t="s">
        <v>493</v>
      </c>
      <c r="C22" s="30">
        <v>21141</v>
      </c>
      <c r="D22" s="3"/>
      <c r="E22" s="3"/>
    </row>
    <row r="23" spans="1:5" x14ac:dyDescent="0.2">
      <c r="A23" s="28" t="s">
        <v>225</v>
      </c>
      <c r="B23" s="28" t="s">
        <v>494</v>
      </c>
      <c r="C23" s="30">
        <v>14140</v>
      </c>
      <c r="D23" s="3"/>
      <c r="E23" s="3"/>
    </row>
    <row r="24" spans="1:5" x14ac:dyDescent="0.2">
      <c r="A24" s="28" t="s">
        <v>1546</v>
      </c>
      <c r="B24" s="7" t="s">
        <v>1547</v>
      </c>
      <c r="C24" s="7">
        <v>34141</v>
      </c>
      <c r="D24" s="3"/>
      <c r="E24" s="3"/>
    </row>
    <row r="25" spans="1:5" x14ac:dyDescent="0.2">
      <c r="A25" s="28" t="s">
        <v>131</v>
      </c>
      <c r="B25" s="28" t="s">
        <v>667</v>
      </c>
      <c r="C25" s="30">
        <v>41141</v>
      </c>
      <c r="D25" s="3"/>
      <c r="E25" s="3"/>
    </row>
    <row r="26" spans="1:5" x14ac:dyDescent="0.2">
      <c r="A26" s="28" t="s">
        <v>20</v>
      </c>
      <c r="B26" s="28" t="s">
        <v>668</v>
      </c>
      <c r="C26" s="30">
        <v>28142</v>
      </c>
      <c r="D26" s="3"/>
      <c r="E26" s="3"/>
    </row>
    <row r="27" spans="1:5" x14ac:dyDescent="0.2">
      <c r="A27" s="28" t="s">
        <v>27</v>
      </c>
      <c r="B27" s="28" t="s">
        <v>495</v>
      </c>
      <c r="C27" s="30">
        <v>43140</v>
      </c>
      <c r="D27" s="3"/>
      <c r="E27" s="3"/>
    </row>
    <row r="28" spans="1:5" x14ac:dyDescent="0.2">
      <c r="A28" s="28" t="s">
        <v>400</v>
      </c>
      <c r="B28" s="28" t="s">
        <v>496</v>
      </c>
      <c r="C28" s="30">
        <v>99140</v>
      </c>
      <c r="D28" s="3"/>
      <c r="E28" s="3"/>
    </row>
    <row r="29" spans="1:5" x14ac:dyDescent="0.2">
      <c r="A29" s="28" t="s">
        <v>401</v>
      </c>
      <c r="B29" s="28" t="s">
        <v>497</v>
      </c>
      <c r="C29" s="30">
        <v>36140</v>
      </c>
      <c r="D29" s="3"/>
      <c r="E29" s="3"/>
    </row>
    <row r="30" spans="1:5" x14ac:dyDescent="0.2">
      <c r="A30" s="28" t="s">
        <v>226</v>
      </c>
      <c r="B30" s="28" t="s">
        <v>499</v>
      </c>
      <c r="C30" s="30">
        <v>99709</v>
      </c>
      <c r="D30" s="3"/>
      <c r="E30" s="3"/>
    </row>
    <row r="31" spans="1:5" x14ac:dyDescent="0.2">
      <c r="A31" s="28" t="s">
        <v>227</v>
      </c>
      <c r="B31" s="28" t="s">
        <v>500</v>
      </c>
      <c r="C31" s="30">
        <v>28143</v>
      </c>
      <c r="D31" s="3"/>
      <c r="E31" s="3"/>
    </row>
    <row r="32" spans="1:5" x14ac:dyDescent="0.2">
      <c r="A32" s="28" t="s">
        <v>1530</v>
      </c>
      <c r="B32" s="7" t="s">
        <v>1531</v>
      </c>
      <c r="C32" s="7">
        <v>22143</v>
      </c>
      <c r="D32" s="3"/>
      <c r="E32" s="3"/>
    </row>
    <row r="33" spans="1:5" x14ac:dyDescent="0.2">
      <c r="A33" s="28" t="s">
        <v>10</v>
      </c>
      <c r="B33" s="28" t="s">
        <v>501</v>
      </c>
      <c r="C33" s="30">
        <v>40141</v>
      </c>
      <c r="D33" s="3"/>
      <c r="E33" s="3"/>
    </row>
    <row r="34" spans="1:5" x14ac:dyDescent="0.2">
      <c r="A34" s="28" t="s">
        <v>58</v>
      </c>
      <c r="B34" s="28" t="s">
        <v>498</v>
      </c>
      <c r="C34" s="30">
        <v>11143</v>
      </c>
      <c r="D34" s="3"/>
      <c r="E34" s="3"/>
    </row>
    <row r="35" spans="1:5" x14ac:dyDescent="0.2">
      <c r="A35" s="28" t="s">
        <v>228</v>
      </c>
      <c r="B35" s="28" t="s">
        <v>502</v>
      </c>
      <c r="C35" s="30">
        <v>21142</v>
      </c>
      <c r="D35" s="3"/>
      <c r="E35" s="3"/>
    </row>
    <row r="36" spans="1:5" x14ac:dyDescent="0.2">
      <c r="A36" s="28" t="s">
        <v>1404</v>
      </c>
      <c r="B36" s="7" t="s">
        <v>1405</v>
      </c>
      <c r="C36" s="7">
        <v>28145</v>
      </c>
      <c r="D36" s="3"/>
      <c r="E36" s="3"/>
    </row>
    <row r="37" spans="1:5" x14ac:dyDescent="0.2">
      <c r="A37" s="28" t="s">
        <v>1667</v>
      </c>
      <c r="B37" s="28" t="s">
        <v>1668</v>
      </c>
      <c r="C37" s="30">
        <v>21143</v>
      </c>
      <c r="E37" s="3"/>
    </row>
    <row r="38" spans="1:5" x14ac:dyDescent="0.2">
      <c r="A38" s="28" t="s">
        <v>229</v>
      </c>
      <c r="B38" s="28" t="s">
        <v>503</v>
      </c>
      <c r="C38" s="30">
        <v>88140</v>
      </c>
      <c r="D38" s="3"/>
      <c r="E38" s="3"/>
    </row>
    <row r="39" spans="1:5" x14ac:dyDescent="0.2">
      <c r="A39" s="28" t="s">
        <v>230</v>
      </c>
      <c r="B39" s="28" t="s">
        <v>494</v>
      </c>
      <c r="C39" s="30">
        <v>22140</v>
      </c>
      <c r="D39" s="3"/>
      <c r="E39" s="3"/>
    </row>
    <row r="40" spans="1:5" x14ac:dyDescent="0.2">
      <c r="A40" s="28" t="s">
        <v>231</v>
      </c>
      <c r="B40" s="28" t="s">
        <v>504</v>
      </c>
      <c r="C40" s="30">
        <v>38141</v>
      </c>
      <c r="D40" s="3"/>
      <c r="E40" s="3"/>
    </row>
    <row r="41" spans="1:5" x14ac:dyDescent="0.2">
      <c r="A41" s="28" t="s">
        <v>232</v>
      </c>
      <c r="B41" s="28" t="s">
        <v>505</v>
      </c>
      <c r="C41" s="30">
        <v>32140</v>
      </c>
      <c r="D41" s="3"/>
      <c r="E41" s="3"/>
    </row>
    <row r="42" spans="1:5" x14ac:dyDescent="0.2">
      <c r="A42" s="28" t="s">
        <v>233</v>
      </c>
      <c r="B42" s="28" t="s">
        <v>506</v>
      </c>
      <c r="C42" s="30">
        <v>99142</v>
      </c>
      <c r="D42" s="3"/>
    </row>
    <row r="43" spans="1:5" x14ac:dyDescent="0.2">
      <c r="A43" s="28" t="s">
        <v>1465</v>
      </c>
      <c r="B43" s="7" t="s">
        <v>1466</v>
      </c>
      <c r="C43" s="7">
        <v>47142</v>
      </c>
    </row>
    <row r="44" spans="1:5" x14ac:dyDescent="0.2">
      <c r="A44" s="28" t="s">
        <v>234</v>
      </c>
      <c r="B44" s="28" t="s">
        <v>482</v>
      </c>
      <c r="C44" s="30">
        <v>42143</v>
      </c>
    </row>
    <row r="45" spans="1:5" x14ac:dyDescent="0.2">
      <c r="A45" s="28" t="s">
        <v>1694</v>
      </c>
      <c r="B45" s="28" t="s">
        <v>1579</v>
      </c>
      <c r="C45" s="30">
        <v>28146</v>
      </c>
    </row>
    <row r="46" spans="1:5" x14ac:dyDescent="0.2">
      <c r="A46" s="28" t="s">
        <v>235</v>
      </c>
      <c r="B46" s="28" t="s">
        <v>497</v>
      </c>
      <c r="C46" s="30">
        <v>20140</v>
      </c>
    </row>
    <row r="47" spans="1:5" x14ac:dyDescent="0.2">
      <c r="A47" s="28" t="s">
        <v>98</v>
      </c>
      <c r="B47" s="28" t="s">
        <v>493</v>
      </c>
      <c r="C47" s="30">
        <v>26140</v>
      </c>
    </row>
    <row r="48" spans="1:5" x14ac:dyDescent="0.2">
      <c r="A48" s="28" t="s">
        <v>236</v>
      </c>
      <c r="B48" s="28" t="s">
        <v>508</v>
      </c>
      <c r="C48" s="30">
        <v>13142</v>
      </c>
    </row>
    <row r="49" spans="1:6" x14ac:dyDescent="0.2">
      <c r="A49" s="28" t="s">
        <v>237</v>
      </c>
      <c r="B49" s="28" t="s">
        <v>509</v>
      </c>
      <c r="C49" s="30">
        <v>50170</v>
      </c>
    </row>
    <row r="50" spans="1:6" x14ac:dyDescent="0.2">
      <c r="A50" s="28" t="s">
        <v>238</v>
      </c>
      <c r="B50" s="28" t="s">
        <v>510</v>
      </c>
      <c r="C50" s="30">
        <v>99170</v>
      </c>
    </row>
    <row r="51" spans="1:6" x14ac:dyDescent="0.2">
      <c r="A51" s="7" t="s">
        <v>1197</v>
      </c>
      <c r="B51" s="7" t="s">
        <v>1198</v>
      </c>
      <c r="C51" s="7">
        <v>23170</v>
      </c>
      <c r="D51" s="23"/>
    </row>
    <row r="52" spans="1:6" x14ac:dyDescent="0.2">
      <c r="A52" s="7" t="s">
        <v>1201</v>
      </c>
      <c r="B52" s="7" t="s">
        <v>1029</v>
      </c>
      <c r="C52" s="7">
        <v>26170</v>
      </c>
      <c r="D52" s="23"/>
    </row>
    <row r="53" spans="1:6" x14ac:dyDescent="0.2">
      <c r="A53" s="28" t="s">
        <v>1549</v>
      </c>
      <c r="B53" s="7" t="s">
        <v>1243</v>
      </c>
      <c r="C53" s="7">
        <v>38170</v>
      </c>
      <c r="D53" s="3"/>
    </row>
    <row r="54" spans="1:6" x14ac:dyDescent="0.2">
      <c r="A54" s="28" t="s">
        <v>962</v>
      </c>
      <c r="B54" s="7" t="s">
        <v>556</v>
      </c>
      <c r="C54" s="29">
        <v>26201</v>
      </c>
    </row>
    <row r="55" spans="1:6" x14ac:dyDescent="0.2">
      <c r="A55" s="28" t="s">
        <v>239</v>
      </c>
      <c r="B55" s="28" t="s">
        <v>511</v>
      </c>
      <c r="C55" s="30">
        <v>42202</v>
      </c>
    </row>
    <row r="56" spans="1:6" x14ac:dyDescent="0.2">
      <c r="A56" s="28" t="s">
        <v>38</v>
      </c>
      <c r="B56" s="28" t="s">
        <v>512</v>
      </c>
      <c r="C56" s="30">
        <v>13200</v>
      </c>
    </row>
    <row r="57" spans="1:6" x14ac:dyDescent="0.2">
      <c r="A57" s="28" t="s">
        <v>1537</v>
      </c>
      <c r="B57" s="7" t="s">
        <v>525</v>
      </c>
      <c r="C57" s="7">
        <v>25201</v>
      </c>
      <c r="D57" s="3"/>
    </row>
    <row r="58" spans="1:6" x14ac:dyDescent="0.2">
      <c r="A58" s="28" t="s">
        <v>1630</v>
      </c>
      <c r="B58" s="28" t="s">
        <v>1029</v>
      </c>
      <c r="C58" s="30">
        <v>36202</v>
      </c>
    </row>
    <row r="59" spans="1:6" x14ac:dyDescent="0.2">
      <c r="A59" s="28" t="s">
        <v>240</v>
      </c>
      <c r="B59" s="28" t="s">
        <v>503</v>
      </c>
      <c r="C59" s="30">
        <v>11200</v>
      </c>
    </row>
    <row r="60" spans="1:6" ht="26.25" x14ac:dyDescent="0.4">
      <c r="A60" s="28" t="s">
        <v>113</v>
      </c>
      <c r="B60" s="28" t="s">
        <v>513</v>
      </c>
      <c r="C60" s="30">
        <v>34200</v>
      </c>
      <c r="F60" s="27" t="s">
        <v>961</v>
      </c>
    </row>
    <row r="61" spans="1:6" x14ac:dyDescent="0.2">
      <c r="A61" s="28" t="s">
        <v>81</v>
      </c>
      <c r="B61" s="28" t="s">
        <v>514</v>
      </c>
      <c r="C61" s="30">
        <v>28200</v>
      </c>
    </row>
    <row r="62" spans="1:6" x14ac:dyDescent="0.2">
      <c r="A62" s="28" t="s">
        <v>241</v>
      </c>
      <c r="B62" s="28" t="s">
        <v>500</v>
      </c>
      <c r="C62" s="30">
        <v>11201</v>
      </c>
    </row>
    <row r="63" spans="1:6" x14ac:dyDescent="0.2">
      <c r="A63" s="28" t="s">
        <v>242</v>
      </c>
      <c r="B63" s="28" t="s">
        <v>515</v>
      </c>
      <c r="C63" s="30">
        <v>99201</v>
      </c>
    </row>
    <row r="64" spans="1:6" x14ac:dyDescent="0.2">
      <c r="A64" s="28" t="s">
        <v>243</v>
      </c>
      <c r="B64" s="28" t="s">
        <v>493</v>
      </c>
      <c r="C64" s="30">
        <v>27200</v>
      </c>
    </row>
    <row r="65" spans="1:3" x14ac:dyDescent="0.2">
      <c r="A65" s="28" t="s">
        <v>244</v>
      </c>
      <c r="B65" s="28" t="s">
        <v>516</v>
      </c>
      <c r="C65" s="30">
        <v>36200</v>
      </c>
    </row>
    <row r="66" spans="1:3" x14ac:dyDescent="0.2">
      <c r="A66" s="28" t="s">
        <v>123</v>
      </c>
      <c r="B66" s="28" t="s">
        <v>517</v>
      </c>
      <c r="C66" s="30">
        <v>12200</v>
      </c>
    </row>
    <row r="67" spans="1:3" x14ac:dyDescent="0.2">
      <c r="A67" s="28" t="s">
        <v>245</v>
      </c>
      <c r="B67" s="28" t="s">
        <v>518</v>
      </c>
      <c r="C67" s="30">
        <v>19200</v>
      </c>
    </row>
    <row r="68" spans="1:3" x14ac:dyDescent="0.2">
      <c r="A68" s="7" t="s">
        <v>1028</v>
      </c>
      <c r="B68" s="7" t="s">
        <v>1029</v>
      </c>
      <c r="C68" s="7">
        <v>26200</v>
      </c>
    </row>
    <row r="69" spans="1:3" x14ac:dyDescent="0.2">
      <c r="A69" s="28" t="s">
        <v>209</v>
      </c>
      <c r="B69" s="28" t="s">
        <v>519</v>
      </c>
      <c r="C69" s="30">
        <v>21200</v>
      </c>
    </row>
    <row r="70" spans="1:3" x14ac:dyDescent="0.2">
      <c r="A70" s="28" t="s">
        <v>102</v>
      </c>
      <c r="B70" s="28" t="s">
        <v>501</v>
      </c>
      <c r="C70" s="30">
        <v>25200</v>
      </c>
    </row>
    <row r="71" spans="1:3" x14ac:dyDescent="0.2">
      <c r="A71" s="28" t="s">
        <v>1622</v>
      </c>
      <c r="B71" s="28" t="s">
        <v>1078</v>
      </c>
      <c r="C71" s="30">
        <v>12242</v>
      </c>
    </row>
    <row r="72" spans="1:3" x14ac:dyDescent="0.2">
      <c r="A72" s="28" t="s">
        <v>246</v>
      </c>
      <c r="B72" s="28" t="s">
        <v>520</v>
      </c>
      <c r="C72" s="30">
        <v>99240</v>
      </c>
    </row>
    <row r="73" spans="1:3" x14ac:dyDescent="0.2">
      <c r="A73" s="28" t="s">
        <v>1674</v>
      </c>
      <c r="B73" s="28" t="s">
        <v>1668</v>
      </c>
      <c r="C73" s="30">
        <v>99242</v>
      </c>
    </row>
    <row r="74" spans="1:3" x14ac:dyDescent="0.2">
      <c r="A74" s="28" t="s">
        <v>185</v>
      </c>
      <c r="B74" s="28" t="s">
        <v>521</v>
      </c>
      <c r="C74" s="30">
        <v>36240</v>
      </c>
    </row>
    <row r="75" spans="1:3" x14ac:dyDescent="0.2">
      <c r="A75" s="28" t="s">
        <v>34</v>
      </c>
      <c r="B75" s="28" t="s">
        <v>522</v>
      </c>
      <c r="C75" s="30">
        <v>28240</v>
      </c>
    </row>
    <row r="76" spans="1:3" x14ac:dyDescent="0.2">
      <c r="A76" s="28" t="s">
        <v>247</v>
      </c>
      <c r="B76" s="28" t="s">
        <v>523</v>
      </c>
      <c r="C76" s="30">
        <v>34240</v>
      </c>
    </row>
    <row r="77" spans="1:3" x14ac:dyDescent="0.2">
      <c r="A77" s="28" t="s">
        <v>41</v>
      </c>
      <c r="B77" s="28" t="s">
        <v>524</v>
      </c>
      <c r="C77" s="30">
        <v>40240</v>
      </c>
    </row>
    <row r="78" spans="1:3" x14ac:dyDescent="0.2">
      <c r="A78" s="28" t="s">
        <v>1702</v>
      </c>
      <c r="B78" s="28" t="s">
        <v>493</v>
      </c>
      <c r="C78" s="30">
        <v>42270</v>
      </c>
    </row>
    <row r="79" spans="1:3" x14ac:dyDescent="0.2">
      <c r="A79" s="28" t="s">
        <v>200</v>
      </c>
      <c r="B79" s="28" t="s">
        <v>525</v>
      </c>
      <c r="C79" s="30">
        <v>23270</v>
      </c>
    </row>
    <row r="80" spans="1:3" x14ac:dyDescent="0.2">
      <c r="A80" s="28" t="s">
        <v>248</v>
      </c>
      <c r="B80" s="28" t="s">
        <v>526</v>
      </c>
      <c r="C80" s="30">
        <v>24271</v>
      </c>
    </row>
    <row r="81" spans="1:4" x14ac:dyDescent="0.2">
      <c r="A81" s="7" t="s">
        <v>1335</v>
      </c>
      <c r="B81" s="7" t="s">
        <v>525</v>
      </c>
      <c r="C81" s="7">
        <v>50271</v>
      </c>
      <c r="D81" s="3"/>
    </row>
    <row r="82" spans="1:4" x14ac:dyDescent="0.2">
      <c r="A82" s="28" t="s">
        <v>249</v>
      </c>
      <c r="B82" s="28" t="s">
        <v>527</v>
      </c>
      <c r="C82" s="30">
        <v>21270</v>
      </c>
    </row>
    <row r="83" spans="1:4" x14ac:dyDescent="0.2">
      <c r="A83" s="28" t="s">
        <v>250</v>
      </c>
      <c r="B83" s="28" t="s">
        <v>517</v>
      </c>
      <c r="C83" s="30">
        <v>20270</v>
      </c>
    </row>
    <row r="84" spans="1:4" x14ac:dyDescent="0.2">
      <c r="A84" s="28" t="s">
        <v>251</v>
      </c>
      <c r="B84" s="28" t="s">
        <v>502</v>
      </c>
      <c r="C84" s="30">
        <v>24270</v>
      </c>
    </row>
    <row r="85" spans="1:4" x14ac:dyDescent="0.2">
      <c r="A85" s="28" t="s">
        <v>403</v>
      </c>
      <c r="B85" s="28" t="s">
        <v>523</v>
      </c>
      <c r="C85" s="30">
        <v>50270</v>
      </c>
    </row>
    <row r="86" spans="1:4" x14ac:dyDescent="0.2">
      <c r="A86" s="28" t="s">
        <v>402</v>
      </c>
      <c r="B86" s="28" t="s">
        <v>528</v>
      </c>
      <c r="C86" s="30">
        <v>12271</v>
      </c>
    </row>
    <row r="87" spans="1:4" x14ac:dyDescent="0.2">
      <c r="A87" s="28" t="s">
        <v>1662</v>
      </c>
      <c r="B87" s="28" t="s">
        <v>1029</v>
      </c>
      <c r="C87" s="30">
        <v>47271</v>
      </c>
    </row>
    <row r="88" spans="1:4" x14ac:dyDescent="0.2">
      <c r="A88" s="28" t="s">
        <v>1472</v>
      </c>
      <c r="B88" s="7" t="s">
        <v>1473</v>
      </c>
      <c r="C88" s="7">
        <v>16271</v>
      </c>
    </row>
    <row r="89" spans="1:4" x14ac:dyDescent="0.2">
      <c r="A89" s="28" t="s">
        <v>252</v>
      </c>
      <c r="B89" s="28" t="s">
        <v>529</v>
      </c>
      <c r="C89" s="30">
        <v>99270</v>
      </c>
    </row>
    <row r="90" spans="1:4" x14ac:dyDescent="0.2">
      <c r="A90" s="28" t="s">
        <v>1060</v>
      </c>
      <c r="B90" s="7" t="s">
        <v>1061</v>
      </c>
      <c r="C90" s="7">
        <v>21271</v>
      </c>
      <c r="D90" s="3"/>
    </row>
    <row r="91" spans="1:4" x14ac:dyDescent="0.2">
      <c r="A91" s="28" t="s">
        <v>177</v>
      </c>
      <c r="B91" s="28" t="s">
        <v>525</v>
      </c>
      <c r="C91" s="30">
        <v>16270</v>
      </c>
      <c r="D91" s="3"/>
    </row>
    <row r="92" spans="1:4" x14ac:dyDescent="0.2">
      <c r="A92" s="28" t="s">
        <v>253</v>
      </c>
      <c r="B92" s="28" t="s">
        <v>530</v>
      </c>
      <c r="C92" s="30">
        <v>27270</v>
      </c>
      <c r="D92" s="3"/>
    </row>
    <row r="93" spans="1:4" x14ac:dyDescent="0.2">
      <c r="A93" s="28" t="s">
        <v>254</v>
      </c>
      <c r="B93" s="28" t="s">
        <v>531</v>
      </c>
      <c r="C93" s="30">
        <v>13271</v>
      </c>
      <c r="D93" s="3"/>
    </row>
    <row r="94" spans="1:4" x14ac:dyDescent="0.2">
      <c r="A94" s="28" t="s">
        <v>1631</v>
      </c>
      <c r="B94" s="28" t="s">
        <v>531</v>
      </c>
      <c r="C94" s="30">
        <v>45270</v>
      </c>
    </row>
    <row r="95" spans="1:4" x14ac:dyDescent="0.2">
      <c r="A95" s="28" t="s">
        <v>405</v>
      </c>
      <c r="B95" s="28" t="s">
        <v>532</v>
      </c>
      <c r="C95" s="30">
        <v>23300</v>
      </c>
      <c r="D95" s="3"/>
    </row>
    <row r="96" spans="1:4" x14ac:dyDescent="0.2">
      <c r="A96" s="28" t="s">
        <v>404</v>
      </c>
      <c r="B96" s="28" t="s">
        <v>533</v>
      </c>
      <c r="C96" s="30">
        <v>24302</v>
      </c>
      <c r="D96" s="3"/>
    </row>
    <row r="97" spans="1:6" x14ac:dyDescent="0.2">
      <c r="A97" s="28" t="s">
        <v>1063</v>
      </c>
      <c r="B97" s="7" t="s">
        <v>1064</v>
      </c>
      <c r="C97" s="7">
        <v>38300</v>
      </c>
      <c r="D97" s="3"/>
    </row>
    <row r="98" spans="1:6" x14ac:dyDescent="0.2">
      <c r="A98" s="28" t="s">
        <v>963</v>
      </c>
      <c r="B98" s="28" t="s">
        <v>653</v>
      </c>
      <c r="C98" s="29">
        <v>43301</v>
      </c>
      <c r="D98" s="3"/>
    </row>
    <row r="99" spans="1:6" x14ac:dyDescent="0.2">
      <c r="A99" s="28" t="s">
        <v>1364</v>
      </c>
      <c r="B99" s="28" t="s">
        <v>1365</v>
      </c>
      <c r="C99" s="7">
        <v>11302</v>
      </c>
      <c r="D99" s="3"/>
    </row>
    <row r="100" spans="1:6" x14ac:dyDescent="0.2">
      <c r="A100" s="28" t="s">
        <v>255</v>
      </c>
      <c r="B100" s="28" t="s">
        <v>534</v>
      </c>
      <c r="C100" s="30">
        <v>22300</v>
      </c>
      <c r="D100" s="3"/>
    </row>
    <row r="101" spans="1:6" x14ac:dyDescent="0.2">
      <c r="A101" s="28" t="s">
        <v>1489</v>
      </c>
      <c r="B101" s="7" t="s">
        <v>1490</v>
      </c>
      <c r="C101" s="7">
        <v>12305</v>
      </c>
    </row>
    <row r="102" spans="1:6" x14ac:dyDescent="0.2">
      <c r="A102" s="28" t="s">
        <v>256</v>
      </c>
      <c r="B102" s="28" t="s">
        <v>535</v>
      </c>
      <c r="C102" s="30">
        <v>99304</v>
      </c>
      <c r="D102" s="3"/>
    </row>
    <row r="103" spans="1:6" x14ac:dyDescent="0.2">
      <c r="A103" s="28" t="s">
        <v>15</v>
      </c>
      <c r="B103" s="28" t="s">
        <v>536</v>
      </c>
      <c r="C103" s="30">
        <v>16300</v>
      </c>
      <c r="D103" s="3"/>
    </row>
    <row r="104" spans="1:6" x14ac:dyDescent="0.2">
      <c r="A104" s="28" t="s">
        <v>257</v>
      </c>
      <c r="B104" s="28" t="s">
        <v>537</v>
      </c>
      <c r="C104" s="30">
        <v>99300</v>
      </c>
      <c r="D104" s="3"/>
    </row>
    <row r="105" spans="1:6" x14ac:dyDescent="0.2">
      <c r="A105" s="28" t="s">
        <v>258</v>
      </c>
      <c r="B105" s="28" t="s">
        <v>538</v>
      </c>
      <c r="C105" s="30">
        <v>25301</v>
      </c>
      <c r="D105" s="3"/>
    </row>
    <row r="106" spans="1:6" x14ac:dyDescent="0.2">
      <c r="A106" s="28" t="s">
        <v>1425</v>
      </c>
      <c r="B106" s="7" t="s">
        <v>483</v>
      </c>
      <c r="C106" s="7">
        <v>28304</v>
      </c>
      <c r="D106" s="3"/>
    </row>
    <row r="107" spans="1:6" x14ac:dyDescent="0.2">
      <c r="A107" s="28" t="s">
        <v>1536</v>
      </c>
      <c r="B107" s="7" t="s">
        <v>507</v>
      </c>
      <c r="C107" s="7">
        <v>28305</v>
      </c>
      <c r="D107" s="3"/>
    </row>
    <row r="108" spans="1:6" x14ac:dyDescent="0.2">
      <c r="A108" s="28" t="s">
        <v>116</v>
      </c>
      <c r="B108" s="28" t="s">
        <v>539</v>
      </c>
      <c r="C108" s="30">
        <v>25302</v>
      </c>
      <c r="D108" s="3"/>
    </row>
    <row r="109" spans="1:6" x14ac:dyDescent="0.2">
      <c r="A109" s="7" t="s">
        <v>1338</v>
      </c>
      <c r="B109" s="7" t="s">
        <v>1339</v>
      </c>
      <c r="C109" s="7">
        <v>28302</v>
      </c>
      <c r="D109" s="3"/>
    </row>
    <row r="110" spans="1:6" ht="26.25" x14ac:dyDescent="0.4">
      <c r="A110" s="7" t="s">
        <v>1336</v>
      </c>
      <c r="B110" s="7" t="s">
        <v>1337</v>
      </c>
      <c r="C110" s="7">
        <v>28301</v>
      </c>
      <c r="D110" s="3"/>
      <c r="F110" s="27" t="s">
        <v>961</v>
      </c>
    </row>
    <row r="111" spans="1:6" x14ac:dyDescent="0.2">
      <c r="A111" s="28" t="s">
        <v>1394</v>
      </c>
      <c r="B111" s="28" t="s">
        <v>612</v>
      </c>
      <c r="C111" s="30">
        <v>28303</v>
      </c>
      <c r="D111" s="3"/>
    </row>
    <row r="112" spans="1:6" x14ac:dyDescent="0.2">
      <c r="A112" s="7" t="s">
        <v>1252</v>
      </c>
      <c r="B112" s="7" t="s">
        <v>500</v>
      </c>
      <c r="C112" s="7">
        <v>12304</v>
      </c>
      <c r="D112" s="3"/>
    </row>
    <row r="113" spans="1:4" x14ac:dyDescent="0.2">
      <c r="A113" s="28" t="s">
        <v>259</v>
      </c>
      <c r="B113" s="28" t="s">
        <v>519</v>
      </c>
      <c r="C113" s="30">
        <v>24301</v>
      </c>
      <c r="D113" s="3"/>
    </row>
    <row r="114" spans="1:4" x14ac:dyDescent="0.2">
      <c r="A114" s="28" t="s">
        <v>111</v>
      </c>
      <c r="B114" s="28" t="s">
        <v>540</v>
      </c>
      <c r="C114" s="30">
        <v>11300</v>
      </c>
      <c r="D114" s="3"/>
    </row>
    <row r="115" spans="1:4" x14ac:dyDescent="0.2">
      <c r="A115" s="7" t="s">
        <v>1319</v>
      </c>
      <c r="B115" s="7" t="s">
        <v>548</v>
      </c>
      <c r="C115" s="7">
        <v>45302</v>
      </c>
      <c r="D115" s="3"/>
    </row>
    <row r="116" spans="1:4" x14ac:dyDescent="0.2">
      <c r="A116" s="28" t="s">
        <v>260</v>
      </c>
      <c r="B116" s="28" t="s">
        <v>539</v>
      </c>
      <c r="C116" s="30">
        <v>28300</v>
      </c>
      <c r="D116" s="3"/>
    </row>
    <row r="117" spans="1:4" x14ac:dyDescent="0.2">
      <c r="A117" s="28" t="s">
        <v>1482</v>
      </c>
      <c r="B117" s="7" t="s">
        <v>1483</v>
      </c>
      <c r="C117" s="7">
        <v>38301</v>
      </c>
    </row>
    <row r="118" spans="1:4" x14ac:dyDescent="0.2">
      <c r="A118" s="28" t="s">
        <v>1701</v>
      </c>
      <c r="B118" s="28" t="s">
        <v>1251</v>
      </c>
      <c r="C118" s="30">
        <v>26301</v>
      </c>
    </row>
    <row r="119" spans="1:4" x14ac:dyDescent="0.2">
      <c r="A119" s="28" t="s">
        <v>407</v>
      </c>
      <c r="B119" s="28" t="s">
        <v>541</v>
      </c>
      <c r="C119" s="30">
        <v>99303</v>
      </c>
      <c r="D119" s="3"/>
    </row>
    <row r="120" spans="1:4" x14ac:dyDescent="0.2">
      <c r="A120" s="28" t="s">
        <v>406</v>
      </c>
      <c r="B120" s="28" t="s">
        <v>542</v>
      </c>
      <c r="C120" s="30">
        <v>99302</v>
      </c>
      <c r="D120" s="3"/>
    </row>
    <row r="121" spans="1:4" x14ac:dyDescent="0.2">
      <c r="A121" s="28" t="s">
        <v>25</v>
      </c>
      <c r="B121" s="28" t="s">
        <v>543</v>
      </c>
      <c r="C121" s="30">
        <v>21300</v>
      </c>
      <c r="D121" s="3"/>
    </row>
    <row r="122" spans="1:4" x14ac:dyDescent="0.2">
      <c r="A122" s="28" t="s">
        <v>261</v>
      </c>
      <c r="B122" s="28" t="s">
        <v>544</v>
      </c>
      <c r="C122" s="30">
        <v>99301</v>
      </c>
    </row>
    <row r="123" spans="1:4" x14ac:dyDescent="0.2">
      <c r="A123" s="28" t="s">
        <v>262</v>
      </c>
      <c r="B123" s="28" t="s">
        <v>545</v>
      </c>
      <c r="C123" s="30">
        <v>49300</v>
      </c>
    </row>
    <row r="124" spans="1:4" x14ac:dyDescent="0.2">
      <c r="A124" s="28" t="s">
        <v>263</v>
      </c>
      <c r="B124" s="28" t="s">
        <v>546</v>
      </c>
      <c r="C124" s="30">
        <v>47340</v>
      </c>
    </row>
    <row r="125" spans="1:4" x14ac:dyDescent="0.2">
      <c r="A125" s="28" t="s">
        <v>264</v>
      </c>
      <c r="B125" s="28" t="s">
        <v>523</v>
      </c>
      <c r="C125" s="30">
        <v>88342</v>
      </c>
    </row>
    <row r="126" spans="1:4" x14ac:dyDescent="0.2">
      <c r="A126" s="28" t="s">
        <v>265</v>
      </c>
      <c r="B126" s="28" t="s">
        <v>547</v>
      </c>
      <c r="C126" s="30">
        <v>12341</v>
      </c>
    </row>
    <row r="127" spans="1:4" x14ac:dyDescent="0.2">
      <c r="A127" s="28" t="s">
        <v>266</v>
      </c>
      <c r="B127" s="28" t="s">
        <v>548</v>
      </c>
      <c r="C127" s="30">
        <v>11344</v>
      </c>
    </row>
    <row r="128" spans="1:4" x14ac:dyDescent="0.2">
      <c r="A128" s="7" t="s">
        <v>1321</v>
      </c>
      <c r="B128" s="7" t="s">
        <v>545</v>
      </c>
      <c r="C128" s="7">
        <v>24344</v>
      </c>
    </row>
    <row r="129" spans="1:5" x14ac:dyDescent="0.2">
      <c r="A129" s="28" t="s">
        <v>267</v>
      </c>
      <c r="B129" s="28" t="s">
        <v>549</v>
      </c>
      <c r="C129" s="30">
        <v>39343</v>
      </c>
    </row>
    <row r="130" spans="1:5" x14ac:dyDescent="0.2">
      <c r="A130" s="28" t="s">
        <v>408</v>
      </c>
      <c r="B130" s="28" t="s">
        <v>523</v>
      </c>
      <c r="C130" s="30">
        <v>26340</v>
      </c>
    </row>
    <row r="131" spans="1:5" x14ac:dyDescent="0.2">
      <c r="A131" s="28" t="s">
        <v>183</v>
      </c>
      <c r="B131" s="28" t="s">
        <v>550</v>
      </c>
      <c r="C131" s="30">
        <v>12344</v>
      </c>
    </row>
    <row r="132" spans="1:5" x14ac:dyDescent="0.2">
      <c r="A132" s="28" t="s">
        <v>12</v>
      </c>
      <c r="B132" s="28" t="s">
        <v>551</v>
      </c>
      <c r="C132" s="30">
        <v>38342</v>
      </c>
      <c r="E132" s="3"/>
    </row>
    <row r="133" spans="1:5" x14ac:dyDescent="0.2">
      <c r="A133" s="28" t="s">
        <v>1370</v>
      </c>
      <c r="B133" s="28" t="s">
        <v>651</v>
      </c>
      <c r="C133" s="30">
        <v>24760</v>
      </c>
      <c r="D133" s="98" t="s">
        <v>1287</v>
      </c>
      <c r="E133" s="3"/>
    </row>
    <row r="134" spans="1:5" x14ac:dyDescent="0.2">
      <c r="A134" s="7" t="s">
        <v>1345</v>
      </c>
      <c r="B134" s="7" t="s">
        <v>1346</v>
      </c>
      <c r="C134" s="7">
        <v>11347</v>
      </c>
      <c r="E134" s="3"/>
    </row>
    <row r="135" spans="1:5" x14ac:dyDescent="0.2">
      <c r="A135" s="28" t="s">
        <v>268</v>
      </c>
      <c r="B135" s="28" t="s">
        <v>517</v>
      </c>
      <c r="C135" s="30">
        <v>34341</v>
      </c>
      <c r="E135" s="3"/>
    </row>
    <row r="136" spans="1:5" x14ac:dyDescent="0.2">
      <c r="A136" s="28" t="s">
        <v>269</v>
      </c>
      <c r="B136" s="28" t="s">
        <v>513</v>
      </c>
      <c r="C136" s="30">
        <v>42342</v>
      </c>
      <c r="E136" s="3"/>
    </row>
    <row r="137" spans="1:5" x14ac:dyDescent="0.2">
      <c r="A137" s="28" t="s">
        <v>270</v>
      </c>
      <c r="B137" s="28" t="s">
        <v>552</v>
      </c>
      <c r="C137" s="30">
        <v>32341</v>
      </c>
      <c r="E137" s="3"/>
    </row>
    <row r="138" spans="1:5" x14ac:dyDescent="0.2">
      <c r="A138" s="28" t="s">
        <v>271</v>
      </c>
      <c r="B138" s="28" t="s">
        <v>553</v>
      </c>
      <c r="C138" s="30">
        <v>18340</v>
      </c>
      <c r="E138" s="3"/>
    </row>
    <row r="139" spans="1:5" x14ac:dyDescent="0.2">
      <c r="A139" s="28" t="s">
        <v>1675</v>
      </c>
      <c r="B139" s="28" t="s">
        <v>1579</v>
      </c>
      <c r="C139" s="30">
        <v>32342</v>
      </c>
      <c r="E139" s="3"/>
    </row>
    <row r="140" spans="1:5" x14ac:dyDescent="0.2">
      <c r="A140" s="28" t="s">
        <v>90</v>
      </c>
      <c r="B140" s="28" t="s">
        <v>554</v>
      </c>
      <c r="C140" s="30">
        <v>23340</v>
      </c>
      <c r="E140" s="3"/>
    </row>
    <row r="141" spans="1:5" x14ac:dyDescent="0.2">
      <c r="A141" s="7" t="s">
        <v>994</v>
      </c>
      <c r="B141" s="7" t="s">
        <v>995</v>
      </c>
      <c r="C141" s="7">
        <v>11346</v>
      </c>
      <c r="E141" s="3"/>
    </row>
    <row r="142" spans="1:5" x14ac:dyDescent="0.2">
      <c r="A142" s="28" t="s">
        <v>272</v>
      </c>
      <c r="B142" s="28" t="s">
        <v>555</v>
      </c>
      <c r="C142" s="30">
        <v>28342</v>
      </c>
      <c r="E142" s="3"/>
    </row>
    <row r="143" spans="1:5" x14ac:dyDescent="0.2">
      <c r="A143" s="28" t="s">
        <v>1493</v>
      </c>
      <c r="B143" s="7" t="s">
        <v>652</v>
      </c>
      <c r="C143" s="7">
        <v>42343</v>
      </c>
      <c r="D143" s="3"/>
      <c r="E143" s="3"/>
    </row>
    <row r="144" spans="1:5" x14ac:dyDescent="0.2">
      <c r="A144" s="28" t="s">
        <v>273</v>
      </c>
      <c r="B144" s="28" t="s">
        <v>556</v>
      </c>
      <c r="C144" s="30">
        <v>88341</v>
      </c>
    </row>
    <row r="145" spans="1:6" x14ac:dyDescent="0.2">
      <c r="A145" s="28" t="s">
        <v>203</v>
      </c>
      <c r="B145" s="28" t="s">
        <v>548</v>
      </c>
      <c r="C145" s="30">
        <v>23341</v>
      </c>
    </row>
    <row r="146" spans="1:6" x14ac:dyDescent="0.2">
      <c r="A146" s="28" t="s">
        <v>1038</v>
      </c>
      <c r="B146" s="28" t="s">
        <v>1039</v>
      </c>
      <c r="C146" s="30">
        <v>24343</v>
      </c>
    </row>
    <row r="147" spans="1:6" x14ac:dyDescent="0.2">
      <c r="A147" s="28" t="s">
        <v>409</v>
      </c>
      <c r="B147" s="28" t="s">
        <v>557</v>
      </c>
      <c r="C147" s="30">
        <v>27340</v>
      </c>
    </row>
    <row r="148" spans="1:6" x14ac:dyDescent="0.2">
      <c r="A148" s="28" t="s">
        <v>410</v>
      </c>
      <c r="B148" s="28" t="s">
        <v>558</v>
      </c>
      <c r="C148" s="30">
        <v>24340</v>
      </c>
    </row>
    <row r="149" spans="1:6" x14ac:dyDescent="0.2">
      <c r="A149" s="28" t="s">
        <v>274</v>
      </c>
      <c r="B149" s="28" t="s">
        <v>559</v>
      </c>
      <c r="C149" s="30">
        <v>35341</v>
      </c>
      <c r="D149" s="3"/>
    </row>
    <row r="150" spans="1:6" x14ac:dyDescent="0.2">
      <c r="A150" s="28" t="s">
        <v>157</v>
      </c>
      <c r="B150" s="28" t="s">
        <v>561</v>
      </c>
      <c r="C150" s="30">
        <v>24341</v>
      </c>
      <c r="D150" s="3"/>
    </row>
    <row r="151" spans="1:6" x14ac:dyDescent="0.2">
      <c r="A151" s="28" t="s">
        <v>124</v>
      </c>
      <c r="B151" s="28" t="s">
        <v>562</v>
      </c>
      <c r="C151" s="30">
        <v>17340</v>
      </c>
      <c r="D151" s="3"/>
    </row>
    <row r="152" spans="1:6" x14ac:dyDescent="0.2">
      <c r="A152" s="28" t="s">
        <v>275</v>
      </c>
      <c r="B152" s="28" t="s">
        <v>563</v>
      </c>
      <c r="C152" s="30">
        <v>12343</v>
      </c>
      <c r="D152" s="3"/>
    </row>
    <row r="153" spans="1:6" x14ac:dyDescent="0.2">
      <c r="A153" s="7" t="s">
        <v>1314</v>
      </c>
      <c r="B153" s="7" t="s">
        <v>1315</v>
      </c>
      <c r="C153" s="7">
        <v>28344</v>
      </c>
      <c r="D153" s="3"/>
    </row>
    <row r="154" spans="1:6" x14ac:dyDescent="0.2">
      <c r="A154" s="28" t="s">
        <v>1408</v>
      </c>
      <c r="B154" s="7" t="s">
        <v>1409</v>
      </c>
      <c r="C154" s="7">
        <v>27341</v>
      </c>
      <c r="D154" s="3"/>
    </row>
    <row r="155" spans="1:6" x14ac:dyDescent="0.2">
      <c r="A155" s="28" t="s">
        <v>205</v>
      </c>
      <c r="B155" s="28" t="s">
        <v>564</v>
      </c>
      <c r="C155" s="30">
        <v>24342</v>
      </c>
      <c r="D155" s="3"/>
    </row>
    <row r="156" spans="1:6" x14ac:dyDescent="0.2">
      <c r="A156" s="28" t="s">
        <v>1367</v>
      </c>
      <c r="B156" s="28" t="s">
        <v>995</v>
      </c>
      <c r="C156" s="7">
        <v>23342</v>
      </c>
      <c r="D156" s="3"/>
    </row>
    <row r="157" spans="1:6" x14ac:dyDescent="0.2">
      <c r="A157" s="28" t="s">
        <v>1687</v>
      </c>
      <c r="B157" s="28" t="s">
        <v>481</v>
      </c>
      <c r="C157" s="30">
        <v>41100</v>
      </c>
    </row>
    <row r="158" spans="1:6" x14ac:dyDescent="0.2">
      <c r="A158" s="28" t="s">
        <v>1686</v>
      </c>
      <c r="B158" s="28" t="s">
        <v>486</v>
      </c>
      <c r="C158" s="30">
        <v>13140</v>
      </c>
    </row>
    <row r="159" spans="1:6" ht="26.25" x14ac:dyDescent="0.4">
      <c r="A159" s="28" t="s">
        <v>1663</v>
      </c>
      <c r="B159" s="28" t="s">
        <v>1537</v>
      </c>
      <c r="C159" s="30">
        <v>39370</v>
      </c>
      <c r="F159" s="27" t="s">
        <v>961</v>
      </c>
    </row>
    <row r="160" spans="1:6" x14ac:dyDescent="0.2">
      <c r="A160" s="28" t="s">
        <v>276</v>
      </c>
      <c r="B160" s="28" t="s">
        <v>565</v>
      </c>
      <c r="C160" s="30">
        <v>99370</v>
      </c>
      <c r="D160" s="3"/>
    </row>
    <row r="161" spans="1:4" x14ac:dyDescent="0.2">
      <c r="A161" s="7" t="s">
        <v>1083</v>
      </c>
      <c r="B161" s="7" t="s">
        <v>1084</v>
      </c>
      <c r="C161" s="7">
        <v>11370</v>
      </c>
      <c r="D161" s="3"/>
    </row>
    <row r="162" spans="1:4" x14ac:dyDescent="0.2">
      <c r="A162" s="28" t="s">
        <v>277</v>
      </c>
      <c r="B162" s="28" t="s">
        <v>566</v>
      </c>
      <c r="C162" s="30">
        <v>11401</v>
      </c>
      <c r="D162" s="3"/>
    </row>
    <row r="163" spans="1:4" x14ac:dyDescent="0.2">
      <c r="A163" s="28" t="s">
        <v>278</v>
      </c>
      <c r="B163" s="28" t="s">
        <v>567</v>
      </c>
      <c r="C163" s="30">
        <v>32400</v>
      </c>
      <c r="D163" s="3"/>
    </row>
    <row r="164" spans="1:4" x14ac:dyDescent="0.2">
      <c r="A164" s="7" t="s">
        <v>1002</v>
      </c>
      <c r="B164" s="36" t="s">
        <v>1003</v>
      </c>
      <c r="C164" s="7">
        <v>12401</v>
      </c>
    </row>
    <row r="165" spans="1:4" x14ac:dyDescent="0.2">
      <c r="A165" s="28" t="s">
        <v>279</v>
      </c>
      <c r="B165" s="28" t="s">
        <v>503</v>
      </c>
      <c r="C165" s="30">
        <v>38400</v>
      </c>
    </row>
    <row r="166" spans="1:4" x14ac:dyDescent="0.2">
      <c r="A166" s="28" t="s">
        <v>86</v>
      </c>
      <c r="B166" s="28" t="s">
        <v>568</v>
      </c>
      <c r="C166" s="30">
        <v>18400</v>
      </c>
    </row>
    <row r="167" spans="1:4" x14ac:dyDescent="0.2">
      <c r="A167" s="28" t="s">
        <v>280</v>
      </c>
      <c r="B167" s="28" t="s">
        <v>556</v>
      </c>
      <c r="C167" s="30">
        <v>36400</v>
      </c>
    </row>
    <row r="168" spans="1:4" x14ac:dyDescent="0.2">
      <c r="A168" s="28" t="s">
        <v>281</v>
      </c>
      <c r="B168" s="28" t="s">
        <v>482</v>
      </c>
      <c r="C168" s="30">
        <v>25430</v>
      </c>
    </row>
    <row r="169" spans="1:4" x14ac:dyDescent="0.2">
      <c r="A169" s="28" t="s">
        <v>282</v>
      </c>
      <c r="B169" s="28" t="s">
        <v>569</v>
      </c>
      <c r="C169" s="30">
        <v>11431</v>
      </c>
    </row>
    <row r="170" spans="1:4" x14ac:dyDescent="0.2">
      <c r="A170" s="28" t="s">
        <v>118</v>
      </c>
      <c r="B170" s="28" t="s">
        <v>482</v>
      </c>
      <c r="C170" s="30">
        <v>11435</v>
      </c>
    </row>
    <row r="171" spans="1:4" x14ac:dyDescent="0.2">
      <c r="A171" s="28" t="s">
        <v>1593</v>
      </c>
      <c r="B171" s="7" t="s">
        <v>612</v>
      </c>
      <c r="C171" s="7">
        <v>27431</v>
      </c>
      <c r="D171" s="3"/>
    </row>
    <row r="172" spans="1:4" x14ac:dyDescent="0.2">
      <c r="A172" s="28" t="s">
        <v>1031</v>
      </c>
      <c r="B172" s="28" t="s">
        <v>548</v>
      </c>
      <c r="C172" s="30">
        <v>11437</v>
      </c>
      <c r="D172" s="3"/>
    </row>
    <row r="173" spans="1:4" x14ac:dyDescent="0.2">
      <c r="A173" s="28" t="s">
        <v>283</v>
      </c>
      <c r="B173" s="28" t="s">
        <v>570</v>
      </c>
      <c r="C173" s="30">
        <v>99431</v>
      </c>
      <c r="D173" s="3"/>
    </row>
    <row r="174" spans="1:4" x14ac:dyDescent="0.2">
      <c r="A174" s="28" t="s">
        <v>1504</v>
      </c>
      <c r="B174" s="7" t="s">
        <v>1250</v>
      </c>
      <c r="C174" s="7">
        <v>12435</v>
      </c>
      <c r="D174" s="3"/>
    </row>
    <row r="175" spans="1:4" x14ac:dyDescent="0.2">
      <c r="A175" s="28" t="s">
        <v>180</v>
      </c>
      <c r="B175" s="28" t="s">
        <v>556</v>
      </c>
      <c r="C175" s="30">
        <v>17431</v>
      </c>
      <c r="D175" s="3"/>
    </row>
    <row r="176" spans="1:4" x14ac:dyDescent="0.2">
      <c r="A176" s="28" t="s">
        <v>284</v>
      </c>
      <c r="B176" s="28" t="s">
        <v>551</v>
      </c>
      <c r="C176" s="30">
        <v>39430</v>
      </c>
      <c r="D176" s="3"/>
    </row>
    <row r="177" spans="1:4" x14ac:dyDescent="0.2">
      <c r="A177" s="28" t="s">
        <v>137</v>
      </c>
      <c r="B177" s="28" t="s">
        <v>497</v>
      </c>
      <c r="C177" s="30">
        <v>12432</v>
      </c>
      <c r="D177" s="3"/>
    </row>
    <row r="178" spans="1:4" x14ac:dyDescent="0.2">
      <c r="A178" s="28" t="s">
        <v>1584</v>
      </c>
      <c r="B178" s="7" t="s">
        <v>1585</v>
      </c>
      <c r="C178" s="7">
        <v>28436</v>
      </c>
      <c r="D178" s="3"/>
    </row>
    <row r="179" spans="1:4" x14ac:dyDescent="0.2">
      <c r="A179" s="28" t="s">
        <v>285</v>
      </c>
      <c r="B179" s="28" t="s">
        <v>525</v>
      </c>
      <c r="C179" s="30">
        <v>16430</v>
      </c>
      <c r="D179" s="3"/>
    </row>
    <row r="180" spans="1:4" x14ac:dyDescent="0.2">
      <c r="A180" s="28" t="s">
        <v>1586</v>
      </c>
      <c r="B180" s="7" t="s">
        <v>1587</v>
      </c>
      <c r="C180" s="7">
        <v>28437</v>
      </c>
      <c r="D180" s="3"/>
    </row>
    <row r="181" spans="1:4" x14ac:dyDescent="0.2">
      <c r="A181" s="28" t="s">
        <v>286</v>
      </c>
      <c r="B181" s="28" t="s">
        <v>571</v>
      </c>
      <c r="C181" s="30">
        <v>23434</v>
      </c>
      <c r="D181" s="3"/>
    </row>
    <row r="182" spans="1:4" x14ac:dyDescent="0.2">
      <c r="A182" s="28" t="s">
        <v>176</v>
      </c>
      <c r="B182" s="28" t="s">
        <v>535</v>
      </c>
      <c r="C182" s="30">
        <v>24432</v>
      </c>
      <c r="D182" s="3"/>
    </row>
    <row r="183" spans="1:4" x14ac:dyDescent="0.2">
      <c r="A183" s="28" t="s">
        <v>1494</v>
      </c>
      <c r="B183" s="28" t="s">
        <v>252</v>
      </c>
      <c r="C183" s="7">
        <v>49432</v>
      </c>
      <c r="D183" s="3"/>
    </row>
    <row r="184" spans="1:4" x14ac:dyDescent="0.2">
      <c r="A184" s="28" t="s">
        <v>287</v>
      </c>
      <c r="B184" s="28" t="s">
        <v>554</v>
      </c>
      <c r="C184" s="30">
        <v>11432</v>
      </c>
      <c r="D184" s="3"/>
    </row>
    <row r="185" spans="1:4" x14ac:dyDescent="0.2">
      <c r="A185" s="28" t="s">
        <v>964</v>
      </c>
      <c r="B185" s="28" t="s">
        <v>588</v>
      </c>
      <c r="C185" s="7">
        <v>11436</v>
      </c>
      <c r="D185" s="3"/>
    </row>
    <row r="186" spans="1:4" x14ac:dyDescent="0.2">
      <c r="A186" s="28" t="s">
        <v>1578</v>
      </c>
      <c r="B186" s="7" t="s">
        <v>1579</v>
      </c>
      <c r="C186" s="7">
        <v>12436</v>
      </c>
      <c r="D186" s="3"/>
    </row>
    <row r="187" spans="1:4" x14ac:dyDescent="0.2">
      <c r="A187" s="28" t="s">
        <v>288</v>
      </c>
      <c r="B187" s="28" t="s">
        <v>572</v>
      </c>
      <c r="C187" s="30">
        <v>99430</v>
      </c>
    </row>
    <row r="188" spans="1:4" x14ac:dyDescent="0.2">
      <c r="A188" s="28" t="s">
        <v>1569</v>
      </c>
      <c r="B188" s="7" t="s">
        <v>1570</v>
      </c>
      <c r="C188" s="7">
        <v>38430</v>
      </c>
    </row>
    <row r="189" spans="1:4" x14ac:dyDescent="0.2">
      <c r="A189" s="28" t="s">
        <v>289</v>
      </c>
      <c r="B189" s="28" t="s">
        <v>493</v>
      </c>
      <c r="C189" s="30">
        <v>46430</v>
      </c>
    </row>
    <row r="190" spans="1:4" x14ac:dyDescent="0.2">
      <c r="A190" s="28" t="s">
        <v>290</v>
      </c>
      <c r="B190" s="28" t="s">
        <v>503</v>
      </c>
      <c r="C190" s="30">
        <v>11433</v>
      </c>
    </row>
    <row r="191" spans="1:4" x14ac:dyDescent="0.2">
      <c r="A191" s="7" t="s">
        <v>1278</v>
      </c>
      <c r="B191" s="7" t="s">
        <v>1279</v>
      </c>
      <c r="C191" s="7">
        <v>11438</v>
      </c>
      <c r="D191" s="3"/>
    </row>
    <row r="192" spans="1:4" x14ac:dyDescent="0.2">
      <c r="A192" s="28" t="s">
        <v>291</v>
      </c>
      <c r="B192" s="28" t="s">
        <v>519</v>
      </c>
      <c r="C192" s="30">
        <v>43431</v>
      </c>
    </row>
    <row r="193" spans="1:4" x14ac:dyDescent="0.2">
      <c r="A193" s="7" t="s">
        <v>1325</v>
      </c>
      <c r="B193" s="7" t="s">
        <v>1029</v>
      </c>
      <c r="C193" s="7">
        <v>24435</v>
      </c>
    </row>
    <row r="194" spans="1:4" x14ac:dyDescent="0.2">
      <c r="A194" s="28" t="s">
        <v>292</v>
      </c>
      <c r="B194" s="28" t="s">
        <v>493</v>
      </c>
      <c r="C194" s="30">
        <v>23432</v>
      </c>
    </row>
    <row r="195" spans="1:4" x14ac:dyDescent="0.2">
      <c r="A195" s="7" t="s">
        <v>1072</v>
      </c>
      <c r="B195" s="7" t="s">
        <v>523</v>
      </c>
      <c r="C195" s="7">
        <v>25431</v>
      </c>
      <c r="D195" s="23"/>
    </row>
    <row r="196" spans="1:4" x14ac:dyDescent="0.2">
      <c r="A196" s="28" t="s">
        <v>293</v>
      </c>
      <c r="B196" s="28" t="s">
        <v>573</v>
      </c>
      <c r="C196" s="30">
        <v>50970</v>
      </c>
    </row>
    <row r="197" spans="1:4" x14ac:dyDescent="0.2">
      <c r="A197" s="28" t="s">
        <v>1357</v>
      </c>
      <c r="B197" s="28" t="s">
        <v>648</v>
      </c>
      <c r="C197" s="68">
        <v>45430</v>
      </c>
      <c r="D197" s="3"/>
    </row>
    <row r="198" spans="1:4" x14ac:dyDescent="0.2">
      <c r="A198" s="7" t="s">
        <v>1331</v>
      </c>
      <c r="B198" s="7" t="s">
        <v>1242</v>
      </c>
      <c r="C198" s="7">
        <v>28433</v>
      </c>
    </row>
    <row r="199" spans="1:4" x14ac:dyDescent="0.2">
      <c r="A199" s="28" t="s">
        <v>294</v>
      </c>
      <c r="B199" s="28" t="s">
        <v>487</v>
      </c>
      <c r="C199" s="30">
        <v>24430</v>
      </c>
    </row>
    <row r="200" spans="1:4" x14ac:dyDescent="0.2">
      <c r="A200" s="28" t="s">
        <v>295</v>
      </c>
      <c r="B200" s="28" t="s">
        <v>574</v>
      </c>
      <c r="C200" s="30">
        <v>36431</v>
      </c>
    </row>
    <row r="201" spans="1:4" x14ac:dyDescent="0.2">
      <c r="A201" s="28" t="s">
        <v>296</v>
      </c>
      <c r="B201" s="28" t="s">
        <v>517</v>
      </c>
      <c r="C201" s="30">
        <v>22430</v>
      </c>
    </row>
    <row r="202" spans="1:4" x14ac:dyDescent="0.2">
      <c r="A202" s="28" t="s">
        <v>1697</v>
      </c>
      <c r="B202" s="28" t="s">
        <v>550</v>
      </c>
      <c r="C202" s="30">
        <v>41430</v>
      </c>
    </row>
    <row r="203" spans="1:4" x14ac:dyDescent="0.2">
      <c r="A203" s="28" t="s">
        <v>1698</v>
      </c>
      <c r="B203" s="28" t="s">
        <v>548</v>
      </c>
      <c r="C203" s="30">
        <v>40430</v>
      </c>
    </row>
    <row r="204" spans="1:4" x14ac:dyDescent="0.2">
      <c r="A204" s="28" t="s">
        <v>298</v>
      </c>
      <c r="B204" s="28" t="s">
        <v>575</v>
      </c>
      <c r="C204" s="30">
        <v>42430</v>
      </c>
    </row>
    <row r="205" spans="1:4" x14ac:dyDescent="0.2">
      <c r="A205" s="28" t="s">
        <v>299</v>
      </c>
      <c r="B205" s="28" t="s">
        <v>518</v>
      </c>
      <c r="C205" s="30">
        <v>12434</v>
      </c>
    </row>
    <row r="206" spans="1:4" x14ac:dyDescent="0.2">
      <c r="A206" s="28" t="s">
        <v>126</v>
      </c>
      <c r="B206" s="28" t="s">
        <v>519</v>
      </c>
      <c r="C206" s="30">
        <v>49431</v>
      </c>
    </row>
    <row r="207" spans="1:4" x14ac:dyDescent="0.2">
      <c r="A207" s="28" t="s">
        <v>300</v>
      </c>
      <c r="B207" s="28" t="s">
        <v>576</v>
      </c>
      <c r="C207" s="30">
        <v>24471</v>
      </c>
    </row>
    <row r="208" spans="1:4" x14ac:dyDescent="0.2">
      <c r="A208" s="28" t="s">
        <v>301</v>
      </c>
      <c r="B208" s="28" t="s">
        <v>577</v>
      </c>
      <c r="C208" s="30">
        <v>28470</v>
      </c>
    </row>
    <row r="209" spans="1:6" ht="26.25" x14ac:dyDescent="0.4">
      <c r="A209" s="28" t="s">
        <v>1351</v>
      </c>
      <c r="B209" s="28" t="s">
        <v>578</v>
      </c>
      <c r="C209" s="30">
        <v>23471</v>
      </c>
      <c r="F209" s="27" t="s">
        <v>961</v>
      </c>
    </row>
    <row r="210" spans="1:6" x14ac:dyDescent="0.2">
      <c r="A210" s="28" t="s">
        <v>88</v>
      </c>
      <c r="B210" s="28" t="s">
        <v>579</v>
      </c>
      <c r="C210" s="30">
        <v>23470</v>
      </c>
    </row>
    <row r="211" spans="1:6" x14ac:dyDescent="0.2">
      <c r="A211" s="28" t="s">
        <v>302</v>
      </c>
      <c r="B211" s="28" t="s">
        <v>549</v>
      </c>
      <c r="C211" s="30">
        <v>22470</v>
      </c>
    </row>
    <row r="212" spans="1:6" x14ac:dyDescent="0.2">
      <c r="A212" s="28" t="s">
        <v>1676</v>
      </c>
      <c r="B212" s="28" t="s">
        <v>1677</v>
      </c>
      <c r="C212" s="30">
        <v>32471</v>
      </c>
    </row>
    <row r="213" spans="1:6" x14ac:dyDescent="0.2">
      <c r="A213" s="28" t="s">
        <v>303</v>
      </c>
      <c r="B213" s="28" t="s">
        <v>580</v>
      </c>
      <c r="C213" s="30">
        <v>12471</v>
      </c>
    </row>
    <row r="214" spans="1:6" x14ac:dyDescent="0.2">
      <c r="A214" s="28" t="s">
        <v>304</v>
      </c>
      <c r="B214" s="28" t="s">
        <v>581</v>
      </c>
      <c r="C214" s="30">
        <v>24470</v>
      </c>
    </row>
    <row r="215" spans="1:6" x14ac:dyDescent="0.2">
      <c r="A215" s="28" t="s">
        <v>1533</v>
      </c>
      <c r="B215" s="7" t="s">
        <v>580</v>
      </c>
      <c r="C215" s="7">
        <v>22472</v>
      </c>
      <c r="D215" s="3"/>
    </row>
    <row r="216" spans="1:6" x14ac:dyDescent="0.2">
      <c r="A216" s="28" t="s">
        <v>982</v>
      </c>
      <c r="B216" s="7" t="s">
        <v>572</v>
      </c>
      <c r="C216" s="7">
        <v>27471</v>
      </c>
      <c r="D216" s="3"/>
    </row>
    <row r="217" spans="1:6" x14ac:dyDescent="0.2">
      <c r="A217" s="28" t="s">
        <v>117</v>
      </c>
      <c r="B217" s="28" t="s">
        <v>501</v>
      </c>
      <c r="C217" s="30">
        <v>11472</v>
      </c>
      <c r="D217" s="3"/>
    </row>
    <row r="218" spans="1:6" x14ac:dyDescent="0.2">
      <c r="A218" s="28" t="s">
        <v>305</v>
      </c>
      <c r="B218" s="28" t="s">
        <v>582</v>
      </c>
      <c r="C218" s="30">
        <v>13471</v>
      </c>
      <c r="D218" s="3"/>
    </row>
    <row r="219" spans="1:6" x14ac:dyDescent="0.2">
      <c r="A219" s="28" t="s">
        <v>306</v>
      </c>
      <c r="B219" s="28" t="s">
        <v>519</v>
      </c>
      <c r="C219" s="30">
        <v>27470</v>
      </c>
      <c r="D219" s="3"/>
    </row>
    <row r="220" spans="1:6" x14ac:dyDescent="0.2">
      <c r="A220" s="28" t="s">
        <v>1557</v>
      </c>
      <c r="B220" s="7" t="s">
        <v>1251</v>
      </c>
      <c r="C220" s="7">
        <v>49471</v>
      </c>
      <c r="D220" s="3"/>
    </row>
    <row r="221" spans="1:6" x14ac:dyDescent="0.2">
      <c r="A221" s="28" t="s">
        <v>307</v>
      </c>
      <c r="B221" s="28" t="s">
        <v>583</v>
      </c>
      <c r="C221" s="30">
        <v>39471</v>
      </c>
    </row>
    <row r="222" spans="1:6" x14ac:dyDescent="0.2">
      <c r="A222" s="28" t="s">
        <v>52</v>
      </c>
      <c r="B222" s="28" t="s">
        <v>584</v>
      </c>
      <c r="C222" s="30">
        <v>39470</v>
      </c>
    </row>
    <row r="223" spans="1:6" x14ac:dyDescent="0.2">
      <c r="A223" s="28" t="s">
        <v>308</v>
      </c>
      <c r="B223" s="28" t="s">
        <v>549</v>
      </c>
      <c r="C223" s="30">
        <v>22471</v>
      </c>
    </row>
    <row r="224" spans="1:6" x14ac:dyDescent="0.2">
      <c r="A224" s="28" t="s">
        <v>309</v>
      </c>
      <c r="B224" s="28" t="s">
        <v>483</v>
      </c>
      <c r="C224" s="30">
        <v>11471</v>
      </c>
    </row>
    <row r="225" spans="1:4" x14ac:dyDescent="0.2">
      <c r="A225" s="28" t="s">
        <v>310</v>
      </c>
      <c r="B225" s="28" t="s">
        <v>585</v>
      </c>
      <c r="C225" s="30">
        <v>12472</v>
      </c>
    </row>
    <row r="226" spans="1:4" x14ac:dyDescent="0.2">
      <c r="A226" s="28" t="s">
        <v>311</v>
      </c>
      <c r="B226" s="28" t="s">
        <v>586</v>
      </c>
      <c r="C226" s="30">
        <v>42470</v>
      </c>
    </row>
    <row r="227" spans="1:4" x14ac:dyDescent="0.2">
      <c r="A227" s="28" t="s">
        <v>312</v>
      </c>
      <c r="B227" s="28" t="s">
        <v>587</v>
      </c>
      <c r="C227" s="30">
        <v>32470</v>
      </c>
    </row>
    <row r="228" spans="1:4" x14ac:dyDescent="0.2">
      <c r="A228" s="28" t="s">
        <v>313</v>
      </c>
      <c r="B228" s="28" t="s">
        <v>588</v>
      </c>
      <c r="C228" s="30">
        <v>42471</v>
      </c>
    </row>
    <row r="229" spans="1:4" x14ac:dyDescent="0.2">
      <c r="A229" s="28" t="s">
        <v>314</v>
      </c>
      <c r="B229" s="28" t="s">
        <v>549</v>
      </c>
      <c r="C229" s="30">
        <v>41470</v>
      </c>
    </row>
    <row r="230" spans="1:4" x14ac:dyDescent="0.2">
      <c r="A230" s="28" t="s">
        <v>166</v>
      </c>
      <c r="B230" s="28" t="s">
        <v>535</v>
      </c>
      <c r="C230" s="30">
        <v>24472</v>
      </c>
      <c r="D230" s="3"/>
    </row>
    <row r="231" spans="1:4" x14ac:dyDescent="0.2">
      <c r="A231" s="28" t="s">
        <v>101</v>
      </c>
      <c r="B231" s="28" t="s">
        <v>589</v>
      </c>
      <c r="C231" s="30">
        <v>25470</v>
      </c>
      <c r="D231" s="3"/>
    </row>
    <row r="232" spans="1:4" x14ac:dyDescent="0.2">
      <c r="A232" s="28" t="s">
        <v>60</v>
      </c>
      <c r="B232" s="28" t="s">
        <v>518</v>
      </c>
      <c r="C232" s="30">
        <v>47501</v>
      </c>
      <c r="D232" s="3"/>
    </row>
    <row r="233" spans="1:4" x14ac:dyDescent="0.2">
      <c r="A233" s="28" t="s">
        <v>1678</v>
      </c>
      <c r="B233" s="28" t="s">
        <v>551</v>
      </c>
      <c r="C233" s="30">
        <v>99506</v>
      </c>
    </row>
    <row r="234" spans="1:4" x14ac:dyDescent="0.2">
      <c r="A234" s="28" t="s">
        <v>179</v>
      </c>
      <c r="B234" s="28" t="s">
        <v>490</v>
      </c>
      <c r="C234" s="30">
        <v>40500</v>
      </c>
      <c r="D234" s="3"/>
    </row>
    <row r="235" spans="1:4" x14ac:dyDescent="0.2">
      <c r="A235" s="28" t="s">
        <v>315</v>
      </c>
      <c r="B235" s="28" t="s">
        <v>579</v>
      </c>
      <c r="C235" s="30">
        <v>11504</v>
      </c>
      <c r="D235" s="3"/>
    </row>
    <row r="236" spans="1:4" x14ac:dyDescent="0.2">
      <c r="A236" s="28" t="s">
        <v>316</v>
      </c>
      <c r="B236" s="28" t="s">
        <v>590</v>
      </c>
      <c r="C236" s="30">
        <v>88501</v>
      </c>
      <c r="D236" s="3"/>
    </row>
    <row r="237" spans="1:4" x14ac:dyDescent="0.2">
      <c r="A237" s="28" t="s">
        <v>198</v>
      </c>
      <c r="B237" s="28" t="s">
        <v>591</v>
      </c>
      <c r="C237" s="30">
        <v>42501</v>
      </c>
      <c r="D237" s="3"/>
    </row>
    <row r="238" spans="1:4" x14ac:dyDescent="0.2">
      <c r="A238" s="28" t="s">
        <v>317</v>
      </c>
      <c r="B238" s="28" t="s">
        <v>493</v>
      </c>
      <c r="C238" s="30">
        <v>13500</v>
      </c>
      <c r="D238" s="3"/>
    </row>
    <row r="239" spans="1:4" x14ac:dyDescent="0.2">
      <c r="A239" s="28" t="s">
        <v>318</v>
      </c>
      <c r="B239" s="28" t="s">
        <v>556</v>
      </c>
      <c r="C239" s="30">
        <v>14500</v>
      </c>
      <c r="D239" s="3"/>
    </row>
    <row r="240" spans="1:4" x14ac:dyDescent="0.2">
      <c r="A240" s="28" t="s">
        <v>319</v>
      </c>
      <c r="B240" s="28" t="s">
        <v>592</v>
      </c>
      <c r="C240" s="30">
        <v>49500</v>
      </c>
      <c r="D240" s="3"/>
    </row>
    <row r="241" spans="1:4" x14ac:dyDescent="0.2">
      <c r="A241" s="28" t="s">
        <v>320</v>
      </c>
      <c r="B241" s="28" t="s">
        <v>593</v>
      </c>
      <c r="C241" s="30">
        <v>39501</v>
      </c>
      <c r="D241" s="3"/>
    </row>
    <row r="242" spans="1:4" x14ac:dyDescent="0.2">
      <c r="A242" s="28" t="s">
        <v>965</v>
      </c>
      <c r="B242" s="28" t="s">
        <v>556</v>
      </c>
      <c r="C242" s="7">
        <v>35500</v>
      </c>
      <c r="D242" s="3"/>
    </row>
    <row r="243" spans="1:4" x14ac:dyDescent="0.2">
      <c r="A243" s="28" t="s">
        <v>1354</v>
      </c>
      <c r="B243" s="28" t="s">
        <v>556</v>
      </c>
      <c r="C243" s="7">
        <v>45500</v>
      </c>
      <c r="D243" s="3"/>
    </row>
    <row r="244" spans="1:4" x14ac:dyDescent="0.2">
      <c r="A244" s="28" t="s">
        <v>1582</v>
      </c>
      <c r="B244" s="7" t="s">
        <v>1583</v>
      </c>
      <c r="C244" s="7">
        <v>21502</v>
      </c>
      <c r="D244" s="3"/>
    </row>
    <row r="245" spans="1:4" x14ac:dyDescent="0.2">
      <c r="A245" s="28" t="s">
        <v>153</v>
      </c>
      <c r="B245" s="28" t="s">
        <v>594</v>
      </c>
      <c r="C245" s="30">
        <v>22500</v>
      </c>
      <c r="D245" s="3"/>
    </row>
    <row r="246" spans="1:4" x14ac:dyDescent="0.2">
      <c r="A246" s="28" t="s">
        <v>321</v>
      </c>
      <c r="B246" s="28" t="s">
        <v>574</v>
      </c>
      <c r="C246" s="30">
        <v>28503</v>
      </c>
      <c r="D246" s="3"/>
    </row>
    <row r="247" spans="1:4" x14ac:dyDescent="0.2">
      <c r="A247" s="28" t="s">
        <v>322</v>
      </c>
      <c r="B247" s="28" t="s">
        <v>519</v>
      </c>
      <c r="C247" s="30">
        <v>11502</v>
      </c>
      <c r="D247" s="3"/>
    </row>
    <row r="248" spans="1:4" x14ac:dyDescent="0.2">
      <c r="A248" s="28" t="s">
        <v>1506</v>
      </c>
      <c r="B248" s="28" t="s">
        <v>581</v>
      </c>
      <c r="C248" s="30">
        <v>26500</v>
      </c>
      <c r="D248" s="3"/>
    </row>
    <row r="249" spans="1:4" x14ac:dyDescent="0.2">
      <c r="A249" s="28" t="s">
        <v>1507</v>
      </c>
      <c r="B249" s="7" t="s">
        <v>1508</v>
      </c>
      <c r="C249" s="7">
        <v>50500</v>
      </c>
      <c r="D249" s="3"/>
    </row>
    <row r="250" spans="1:4" x14ac:dyDescent="0.2">
      <c r="A250" s="28" t="s">
        <v>323</v>
      </c>
      <c r="B250" s="28" t="s">
        <v>595</v>
      </c>
      <c r="C250" s="30">
        <v>19500</v>
      </c>
      <c r="D250" s="3"/>
    </row>
    <row r="251" spans="1:4" x14ac:dyDescent="0.2">
      <c r="A251" s="28" t="s">
        <v>1392</v>
      </c>
      <c r="B251" s="7" t="s">
        <v>1393</v>
      </c>
      <c r="C251" s="7">
        <v>49501</v>
      </c>
      <c r="D251" s="3"/>
    </row>
    <row r="252" spans="1:4" x14ac:dyDescent="0.2">
      <c r="A252" s="7" t="s">
        <v>1218</v>
      </c>
      <c r="B252" s="7" t="s">
        <v>1219</v>
      </c>
      <c r="C252" s="7">
        <v>24504</v>
      </c>
      <c r="D252" s="3"/>
    </row>
    <row r="253" spans="1:4" x14ac:dyDescent="0.2">
      <c r="A253" s="28" t="s">
        <v>1485</v>
      </c>
      <c r="B253" s="7" t="s">
        <v>1486</v>
      </c>
      <c r="C253" s="7">
        <v>11505</v>
      </c>
    </row>
    <row r="254" spans="1:4" x14ac:dyDescent="0.2">
      <c r="A254" s="28" t="s">
        <v>1620</v>
      </c>
      <c r="B254" s="7" t="s">
        <v>966</v>
      </c>
      <c r="C254" s="30">
        <v>12500</v>
      </c>
      <c r="D254" s="3"/>
    </row>
    <row r="255" spans="1:4" x14ac:dyDescent="0.2">
      <c r="A255" s="28" t="s">
        <v>107</v>
      </c>
      <c r="B255" s="28" t="s">
        <v>482</v>
      </c>
      <c r="C255" s="30">
        <v>25501</v>
      </c>
      <c r="D255" s="3"/>
    </row>
    <row r="256" spans="1:4" x14ac:dyDescent="0.2">
      <c r="A256" s="28" t="s">
        <v>199</v>
      </c>
      <c r="B256" s="28" t="s">
        <v>549</v>
      </c>
      <c r="C256" s="30">
        <v>11503</v>
      </c>
      <c r="D256" s="3"/>
    </row>
    <row r="257" spans="1:6" x14ac:dyDescent="0.2">
      <c r="A257" s="28" t="s">
        <v>11</v>
      </c>
      <c r="B257" s="28" t="s">
        <v>596</v>
      </c>
      <c r="C257" s="30">
        <v>12502</v>
      </c>
      <c r="D257" s="3"/>
    </row>
    <row r="258" spans="1:6" x14ac:dyDescent="0.2">
      <c r="A258" s="7" t="s">
        <v>1246</v>
      </c>
      <c r="B258" s="7" t="s">
        <v>1243</v>
      </c>
      <c r="C258" s="7">
        <v>35501</v>
      </c>
      <c r="D258" s="3"/>
    </row>
    <row r="259" spans="1:6" ht="26.25" x14ac:dyDescent="0.4">
      <c r="A259" s="28" t="s">
        <v>411</v>
      </c>
      <c r="B259" s="28" t="s">
        <v>581</v>
      </c>
      <c r="C259" s="30">
        <v>39500</v>
      </c>
      <c r="D259" s="3"/>
      <c r="F259" s="27" t="s">
        <v>961</v>
      </c>
    </row>
    <row r="260" spans="1:6" x14ac:dyDescent="0.2">
      <c r="A260" s="28" t="s">
        <v>152</v>
      </c>
      <c r="B260" s="28" t="s">
        <v>490</v>
      </c>
      <c r="C260" s="30">
        <v>21500</v>
      </c>
      <c r="D260" s="3"/>
    </row>
    <row r="261" spans="1:6" x14ac:dyDescent="0.2">
      <c r="A261" s="28" t="s">
        <v>1700</v>
      </c>
      <c r="B261" s="28" t="s">
        <v>1242</v>
      </c>
      <c r="C261" s="30">
        <v>40502</v>
      </c>
    </row>
    <row r="262" spans="1:6" x14ac:dyDescent="0.2">
      <c r="A262" s="28" t="s">
        <v>148</v>
      </c>
      <c r="B262" s="28" t="s">
        <v>513</v>
      </c>
      <c r="C262" s="30">
        <v>24503</v>
      </c>
      <c r="D262" s="3"/>
    </row>
    <row r="263" spans="1:6" x14ac:dyDescent="0.2">
      <c r="A263" s="28" t="s">
        <v>324</v>
      </c>
      <c r="B263" s="28" t="s">
        <v>597</v>
      </c>
      <c r="C263" s="30">
        <v>99501</v>
      </c>
      <c r="D263" s="3"/>
    </row>
    <row r="264" spans="1:6" x14ac:dyDescent="0.2">
      <c r="A264" s="7" t="s">
        <v>1021</v>
      </c>
      <c r="B264" s="7"/>
      <c r="C264" s="7" t="s">
        <v>812</v>
      </c>
      <c r="D264" s="3"/>
    </row>
    <row r="265" spans="1:6" x14ac:dyDescent="0.2">
      <c r="A265" s="7" t="s">
        <v>1000</v>
      </c>
      <c r="B265" s="36" t="s">
        <v>1001</v>
      </c>
      <c r="C265" s="7">
        <v>17530</v>
      </c>
      <c r="D265" s="3"/>
    </row>
    <row r="266" spans="1:6" x14ac:dyDescent="0.2">
      <c r="A266" s="28" t="s">
        <v>325</v>
      </c>
      <c r="B266" s="28" t="s">
        <v>598</v>
      </c>
      <c r="C266" s="30">
        <v>37530</v>
      </c>
      <c r="D266" s="3"/>
    </row>
    <row r="267" spans="1:6" x14ac:dyDescent="0.2">
      <c r="A267" s="28" t="s">
        <v>326</v>
      </c>
      <c r="B267" s="28" t="s">
        <v>482</v>
      </c>
      <c r="C267" s="30">
        <v>11532</v>
      </c>
      <c r="D267" s="3"/>
    </row>
    <row r="268" spans="1:6" x14ac:dyDescent="0.2">
      <c r="A268" s="7" t="s">
        <v>1280</v>
      </c>
      <c r="B268" s="7" t="s">
        <v>1281</v>
      </c>
      <c r="C268" s="7">
        <v>99532</v>
      </c>
      <c r="D268" s="3"/>
    </row>
    <row r="269" spans="1:6" x14ac:dyDescent="0.2">
      <c r="A269" s="28" t="s">
        <v>1396</v>
      </c>
      <c r="B269" s="28" t="s">
        <v>548</v>
      </c>
      <c r="C269" s="7">
        <v>28531</v>
      </c>
      <c r="D269" s="3"/>
    </row>
    <row r="270" spans="1:6" x14ac:dyDescent="0.2">
      <c r="A270" s="28" t="s">
        <v>967</v>
      </c>
      <c r="B270" s="28" t="s">
        <v>968</v>
      </c>
      <c r="C270" s="30">
        <v>11533</v>
      </c>
      <c r="D270" s="3"/>
    </row>
    <row r="271" spans="1:6" x14ac:dyDescent="0.2">
      <c r="A271" s="28" t="s">
        <v>327</v>
      </c>
      <c r="B271" s="28" t="s">
        <v>517</v>
      </c>
      <c r="C271" s="30">
        <v>14530</v>
      </c>
      <c r="D271" s="3"/>
    </row>
    <row r="272" spans="1:6" x14ac:dyDescent="0.2">
      <c r="A272" s="28" t="s">
        <v>1563</v>
      </c>
      <c r="B272" s="7" t="s">
        <v>1029</v>
      </c>
      <c r="C272" s="7">
        <v>47570</v>
      </c>
    </row>
    <row r="273" spans="1:4" x14ac:dyDescent="0.2">
      <c r="A273" s="28" t="s">
        <v>194</v>
      </c>
      <c r="B273" s="28" t="s">
        <v>513</v>
      </c>
      <c r="C273" s="30">
        <v>24571</v>
      </c>
      <c r="D273" s="3"/>
    </row>
    <row r="274" spans="1:4" x14ac:dyDescent="0.2">
      <c r="A274" s="28" t="s">
        <v>59</v>
      </c>
      <c r="B274" s="28" t="s">
        <v>599</v>
      </c>
      <c r="C274" s="30">
        <v>18570</v>
      </c>
      <c r="D274" s="3"/>
    </row>
    <row r="275" spans="1:4" x14ac:dyDescent="0.2">
      <c r="A275" s="28" t="s">
        <v>191</v>
      </c>
      <c r="B275" s="28" t="s">
        <v>600</v>
      </c>
      <c r="C275" s="30">
        <v>24570</v>
      </c>
      <c r="D275" s="3"/>
    </row>
    <row r="276" spans="1:4" x14ac:dyDescent="0.2">
      <c r="A276" s="28" t="s">
        <v>328</v>
      </c>
      <c r="B276" s="28" t="s">
        <v>601</v>
      </c>
      <c r="C276" s="30">
        <v>28601</v>
      </c>
      <c r="D276" s="3"/>
    </row>
    <row r="277" spans="1:4" x14ac:dyDescent="0.2">
      <c r="A277" s="28" t="s">
        <v>1690</v>
      </c>
      <c r="B277" s="28" t="s">
        <v>1691</v>
      </c>
      <c r="C277" s="30">
        <v>26602</v>
      </c>
    </row>
    <row r="278" spans="1:4" x14ac:dyDescent="0.2">
      <c r="A278" s="28" t="s">
        <v>145</v>
      </c>
      <c r="B278" s="28" t="s">
        <v>573</v>
      </c>
      <c r="C278" s="30">
        <v>36600</v>
      </c>
      <c r="D278" s="3"/>
    </row>
    <row r="279" spans="1:4" x14ac:dyDescent="0.2">
      <c r="A279" s="7" t="s">
        <v>1322</v>
      </c>
      <c r="B279" s="7" t="s">
        <v>1323</v>
      </c>
      <c r="C279" s="7">
        <v>24603</v>
      </c>
      <c r="D279" s="3"/>
    </row>
    <row r="280" spans="1:4" x14ac:dyDescent="0.2">
      <c r="A280" s="28" t="s">
        <v>1669</v>
      </c>
      <c r="B280" s="28" t="s">
        <v>1670</v>
      </c>
      <c r="C280" s="30">
        <v>24606</v>
      </c>
    </row>
    <row r="281" spans="1:4" x14ac:dyDescent="0.2">
      <c r="A281" s="7" t="s">
        <v>1024</v>
      </c>
      <c r="B281" s="7" t="s">
        <v>1025</v>
      </c>
      <c r="C281" s="7">
        <v>11604</v>
      </c>
      <c r="D281" s="3"/>
    </row>
    <row r="282" spans="1:4" x14ac:dyDescent="0.2">
      <c r="A282" s="28" t="s">
        <v>1374</v>
      </c>
      <c r="B282" s="28" t="s">
        <v>1375</v>
      </c>
      <c r="C282" s="7">
        <v>24604</v>
      </c>
      <c r="D282" s="3"/>
    </row>
    <row r="283" spans="1:4" x14ac:dyDescent="0.2">
      <c r="A283" s="28" t="s">
        <v>1577</v>
      </c>
      <c r="B283" s="7" t="s">
        <v>548</v>
      </c>
      <c r="C283" s="7">
        <v>39600</v>
      </c>
      <c r="D283" s="3"/>
    </row>
    <row r="284" spans="1:4" x14ac:dyDescent="0.2">
      <c r="A284" s="28" t="s">
        <v>23</v>
      </c>
      <c r="B284" s="28" t="s">
        <v>493</v>
      </c>
      <c r="C284" s="30">
        <v>28600</v>
      </c>
    </row>
    <row r="285" spans="1:4" x14ac:dyDescent="0.2">
      <c r="A285" s="28" t="s">
        <v>969</v>
      </c>
      <c r="B285" s="7" t="s">
        <v>486</v>
      </c>
      <c r="C285" s="7">
        <v>11603</v>
      </c>
    </row>
    <row r="286" spans="1:4" x14ac:dyDescent="0.2">
      <c r="A286" s="28" t="s">
        <v>329</v>
      </c>
      <c r="B286" s="28" t="s">
        <v>602</v>
      </c>
      <c r="C286" s="30">
        <v>12601</v>
      </c>
    </row>
    <row r="287" spans="1:4" x14ac:dyDescent="0.2">
      <c r="A287" s="28" t="s">
        <v>330</v>
      </c>
      <c r="B287" s="28" t="s">
        <v>493</v>
      </c>
      <c r="C287" s="30">
        <v>36601</v>
      </c>
    </row>
    <row r="288" spans="1:4" x14ac:dyDescent="0.2">
      <c r="A288" s="28" t="s">
        <v>1511</v>
      </c>
      <c r="B288" s="7" t="s">
        <v>519</v>
      </c>
      <c r="C288" s="7">
        <v>20600</v>
      </c>
      <c r="D288" s="3"/>
    </row>
    <row r="289" spans="1:4" x14ac:dyDescent="0.2">
      <c r="A289" s="28" t="s">
        <v>331</v>
      </c>
      <c r="B289" s="28" t="s">
        <v>603</v>
      </c>
      <c r="C289" s="30">
        <v>23600</v>
      </c>
      <c r="D289" s="3"/>
    </row>
    <row r="290" spans="1:4" x14ac:dyDescent="0.2">
      <c r="A290" s="28" t="s">
        <v>1571</v>
      </c>
      <c r="B290" s="7" t="s">
        <v>1572</v>
      </c>
      <c r="C290" s="7">
        <v>36602</v>
      </c>
      <c r="D290" s="3"/>
    </row>
    <row r="291" spans="1:4" x14ac:dyDescent="0.2">
      <c r="A291" s="28" t="s">
        <v>159</v>
      </c>
      <c r="B291" s="28" t="s">
        <v>604</v>
      </c>
      <c r="C291" s="30">
        <v>24602</v>
      </c>
    </row>
    <row r="292" spans="1:4" x14ac:dyDescent="0.2">
      <c r="A292" s="28" t="s">
        <v>332</v>
      </c>
      <c r="B292" s="28" t="s">
        <v>493</v>
      </c>
      <c r="C292" s="30">
        <v>47600</v>
      </c>
    </row>
    <row r="293" spans="1:4" x14ac:dyDescent="0.2">
      <c r="A293" s="28" t="s">
        <v>333</v>
      </c>
      <c r="B293" s="28" t="s">
        <v>605</v>
      </c>
      <c r="C293" s="30">
        <v>11602</v>
      </c>
    </row>
    <row r="294" spans="1:4" x14ac:dyDescent="0.2">
      <c r="A294" s="28" t="s">
        <v>1377</v>
      </c>
      <c r="B294" s="28" t="s">
        <v>1029</v>
      </c>
      <c r="C294" s="68">
        <v>12602</v>
      </c>
    </row>
    <row r="295" spans="1:4" x14ac:dyDescent="0.2">
      <c r="A295" s="28" t="s">
        <v>334</v>
      </c>
      <c r="B295" s="28" t="s">
        <v>606</v>
      </c>
      <c r="C295" s="30">
        <v>34600</v>
      </c>
    </row>
    <row r="296" spans="1:4" x14ac:dyDescent="0.2">
      <c r="A296" s="28" t="s">
        <v>1541</v>
      </c>
      <c r="B296" s="7" t="s">
        <v>1029</v>
      </c>
      <c r="C296" s="7">
        <v>24605</v>
      </c>
      <c r="D296" s="3"/>
    </row>
    <row r="297" spans="1:4" x14ac:dyDescent="0.2">
      <c r="A297" s="28" t="s">
        <v>1633</v>
      </c>
      <c r="B297" s="28" t="s">
        <v>1634</v>
      </c>
      <c r="C297" s="30">
        <v>39601</v>
      </c>
    </row>
    <row r="298" spans="1:4" x14ac:dyDescent="0.2">
      <c r="A298" s="28" t="s">
        <v>335</v>
      </c>
      <c r="B298" s="28" t="s">
        <v>607</v>
      </c>
      <c r="C298" s="30">
        <v>99171</v>
      </c>
    </row>
    <row r="299" spans="1:4" x14ac:dyDescent="0.2">
      <c r="A299" s="28" t="s">
        <v>336</v>
      </c>
      <c r="B299" s="28" t="s">
        <v>608</v>
      </c>
      <c r="C299" s="30">
        <v>21630</v>
      </c>
    </row>
    <row r="300" spans="1:4" x14ac:dyDescent="0.2">
      <c r="A300" s="28" t="s">
        <v>1671</v>
      </c>
      <c r="B300" s="28" t="s">
        <v>519</v>
      </c>
      <c r="C300" s="30">
        <v>26670</v>
      </c>
    </row>
    <row r="301" spans="1:4" x14ac:dyDescent="0.2">
      <c r="A301" s="28" t="s">
        <v>61</v>
      </c>
      <c r="B301" s="28" t="s">
        <v>578</v>
      </c>
      <c r="C301" s="30">
        <v>12672</v>
      </c>
    </row>
    <row r="302" spans="1:4" x14ac:dyDescent="0.2">
      <c r="A302" s="28" t="s">
        <v>1641</v>
      </c>
      <c r="B302" s="28" t="s">
        <v>1383</v>
      </c>
      <c r="C302" s="7">
        <v>99676</v>
      </c>
    </row>
    <row r="303" spans="1:4" x14ac:dyDescent="0.2">
      <c r="A303" s="28" t="s">
        <v>161</v>
      </c>
      <c r="B303" s="28" t="s">
        <v>494</v>
      </c>
      <c r="C303" s="30">
        <v>24673</v>
      </c>
    </row>
    <row r="304" spans="1:4" x14ac:dyDescent="0.2">
      <c r="A304" s="28" t="s">
        <v>1588</v>
      </c>
      <c r="B304" s="7" t="s">
        <v>1589</v>
      </c>
      <c r="C304" s="7">
        <v>28676</v>
      </c>
    </row>
    <row r="305" spans="1:6" x14ac:dyDescent="0.2">
      <c r="A305" s="7" t="s">
        <v>1250</v>
      </c>
      <c r="B305" s="7" t="s">
        <v>1251</v>
      </c>
      <c r="C305" s="7">
        <v>12673</v>
      </c>
      <c r="D305" s="3"/>
    </row>
    <row r="306" spans="1:6" x14ac:dyDescent="0.2">
      <c r="A306" s="28" t="s">
        <v>163</v>
      </c>
      <c r="B306" s="28" t="s">
        <v>594</v>
      </c>
      <c r="C306" s="30">
        <v>24670</v>
      </c>
    </row>
    <row r="307" spans="1:6" x14ac:dyDescent="0.2">
      <c r="A307" s="28" t="s">
        <v>171</v>
      </c>
      <c r="B307" s="28" t="s">
        <v>609</v>
      </c>
      <c r="C307" s="30">
        <v>24671</v>
      </c>
    </row>
    <row r="308" spans="1:6" x14ac:dyDescent="0.2">
      <c r="A308" s="28" t="s">
        <v>337</v>
      </c>
      <c r="B308" s="28" t="s">
        <v>610</v>
      </c>
      <c r="C308" s="30">
        <v>37670</v>
      </c>
    </row>
    <row r="309" spans="1:6" ht="26.25" x14ac:dyDescent="0.4">
      <c r="A309" s="7" t="s">
        <v>1241</v>
      </c>
      <c r="B309" s="7" t="s">
        <v>1242</v>
      </c>
      <c r="C309" s="7">
        <v>43675</v>
      </c>
      <c r="D309" s="3"/>
      <c r="F309" s="27" t="s">
        <v>961</v>
      </c>
    </row>
    <row r="310" spans="1:6" x14ac:dyDescent="0.2">
      <c r="A310" s="28" t="s">
        <v>338</v>
      </c>
      <c r="B310" s="28" t="s">
        <v>611</v>
      </c>
      <c r="C310" s="30">
        <v>22671</v>
      </c>
    </row>
    <row r="311" spans="1:6" x14ac:dyDescent="0.2">
      <c r="A311" s="28" t="s">
        <v>1020</v>
      </c>
      <c r="B311" s="28" t="s">
        <v>1003</v>
      </c>
      <c r="C311" s="30">
        <v>38671</v>
      </c>
    </row>
    <row r="312" spans="1:6" x14ac:dyDescent="0.2">
      <c r="A312" s="31" t="s">
        <v>339</v>
      </c>
      <c r="B312" s="28" t="s">
        <v>612</v>
      </c>
      <c r="C312" s="30">
        <v>12670</v>
      </c>
    </row>
    <row r="313" spans="1:6" x14ac:dyDescent="0.2">
      <c r="A313" s="64" t="s">
        <v>1501</v>
      </c>
      <c r="B313" s="28" t="s">
        <v>1502</v>
      </c>
      <c r="C313" s="7">
        <v>23670</v>
      </c>
      <c r="D313" s="3"/>
    </row>
    <row r="314" spans="1:6" x14ac:dyDescent="0.2">
      <c r="A314" s="31" t="s">
        <v>1595</v>
      </c>
      <c r="B314" s="28" t="s">
        <v>585</v>
      </c>
      <c r="C314" s="30">
        <v>12671</v>
      </c>
      <c r="D314" s="3"/>
    </row>
    <row r="315" spans="1:6" x14ac:dyDescent="0.2">
      <c r="A315" s="28" t="s">
        <v>340</v>
      </c>
      <c r="B315" s="28" t="s">
        <v>503</v>
      </c>
      <c r="C315" s="30">
        <v>24672</v>
      </c>
      <c r="D315" s="3"/>
    </row>
    <row r="316" spans="1:6" x14ac:dyDescent="0.2">
      <c r="A316" s="28" t="s">
        <v>22</v>
      </c>
      <c r="B316" s="28" t="s">
        <v>613</v>
      </c>
      <c r="C316" s="30">
        <v>28672</v>
      </c>
      <c r="D316" s="3"/>
    </row>
    <row r="317" spans="1:6" x14ac:dyDescent="0.2">
      <c r="A317" s="28" t="s">
        <v>96</v>
      </c>
      <c r="B317" s="28" t="s">
        <v>579</v>
      </c>
      <c r="C317" s="30">
        <v>28671</v>
      </c>
      <c r="D317" s="3"/>
    </row>
    <row r="318" spans="1:6" x14ac:dyDescent="0.2">
      <c r="A318" s="28" t="s">
        <v>341</v>
      </c>
      <c r="B318" s="28" t="s">
        <v>614</v>
      </c>
      <c r="C318" s="30">
        <v>32670</v>
      </c>
      <c r="D318" s="3"/>
    </row>
    <row r="319" spans="1:6" x14ac:dyDescent="0.2">
      <c r="A319" s="28" t="s">
        <v>342</v>
      </c>
      <c r="B319" s="28" t="s">
        <v>482</v>
      </c>
      <c r="C319" s="30">
        <v>43674</v>
      </c>
      <c r="D319" s="3"/>
    </row>
    <row r="320" spans="1:6" x14ac:dyDescent="0.2">
      <c r="A320" s="28" t="s">
        <v>1534</v>
      </c>
      <c r="B320" s="7" t="s">
        <v>1535</v>
      </c>
      <c r="C320" s="7">
        <v>28675</v>
      </c>
      <c r="D320" s="3"/>
    </row>
    <row r="321" spans="1:4" x14ac:dyDescent="0.2">
      <c r="A321" s="28" t="s">
        <v>343</v>
      </c>
      <c r="B321" s="28" t="s">
        <v>549</v>
      </c>
      <c r="C321" s="30">
        <v>34672</v>
      </c>
      <c r="D321" s="3"/>
    </row>
    <row r="322" spans="1:4" x14ac:dyDescent="0.2">
      <c r="A322" s="7" t="s">
        <v>1282</v>
      </c>
      <c r="B322" s="7" t="s">
        <v>1283</v>
      </c>
      <c r="C322" s="7">
        <v>99675</v>
      </c>
      <c r="D322" s="3"/>
    </row>
    <row r="323" spans="1:4" x14ac:dyDescent="0.2">
      <c r="A323" s="28" t="s">
        <v>178</v>
      </c>
      <c r="B323" s="28" t="s">
        <v>615</v>
      </c>
      <c r="C323" s="30">
        <v>22670</v>
      </c>
    </row>
    <row r="324" spans="1:4" x14ac:dyDescent="0.2">
      <c r="A324" s="48" t="s">
        <v>344</v>
      </c>
      <c r="B324" s="48" t="s">
        <v>616</v>
      </c>
      <c r="C324" s="65">
        <v>99671</v>
      </c>
    </row>
    <row r="325" spans="1:4" x14ac:dyDescent="0.2">
      <c r="A325" s="48" t="s">
        <v>345</v>
      </c>
      <c r="B325" s="31" t="s">
        <v>482</v>
      </c>
      <c r="C325" s="65">
        <v>99670</v>
      </c>
    </row>
    <row r="326" spans="1:4" x14ac:dyDescent="0.2">
      <c r="A326" s="48" t="s">
        <v>346</v>
      </c>
      <c r="B326" s="31" t="s">
        <v>617</v>
      </c>
      <c r="C326" s="65">
        <v>13670</v>
      </c>
    </row>
    <row r="327" spans="1:4" x14ac:dyDescent="0.2">
      <c r="A327" s="99" t="s">
        <v>1244</v>
      </c>
      <c r="B327" s="37" t="s">
        <v>1245</v>
      </c>
      <c r="C327" s="37">
        <v>99674</v>
      </c>
      <c r="D327" s="3"/>
    </row>
    <row r="328" spans="1:4" x14ac:dyDescent="0.2">
      <c r="A328" s="48" t="s">
        <v>56</v>
      </c>
      <c r="B328" s="31" t="s">
        <v>618</v>
      </c>
      <c r="C328" s="54">
        <v>11670</v>
      </c>
    </row>
    <row r="329" spans="1:4" x14ac:dyDescent="0.2">
      <c r="A329" s="48" t="s">
        <v>347</v>
      </c>
      <c r="B329" s="31" t="s">
        <v>619</v>
      </c>
      <c r="C329" s="54">
        <v>99672</v>
      </c>
    </row>
    <row r="330" spans="1:4" x14ac:dyDescent="0.2">
      <c r="A330" s="48" t="s">
        <v>348</v>
      </c>
      <c r="B330" s="31" t="s">
        <v>620</v>
      </c>
      <c r="C330" s="54">
        <v>88670</v>
      </c>
    </row>
    <row r="331" spans="1:4" x14ac:dyDescent="0.2">
      <c r="A331" s="48" t="s">
        <v>349</v>
      </c>
      <c r="B331" s="31" t="s">
        <v>621</v>
      </c>
      <c r="C331" s="54">
        <v>34671</v>
      </c>
    </row>
    <row r="332" spans="1:4" x14ac:dyDescent="0.2">
      <c r="A332" s="48" t="s">
        <v>1435</v>
      </c>
      <c r="B332" s="37" t="s">
        <v>995</v>
      </c>
      <c r="C332" s="37">
        <v>16703</v>
      </c>
      <c r="D332" s="3"/>
    </row>
    <row r="333" spans="1:4" x14ac:dyDescent="0.2">
      <c r="A333" s="48" t="s">
        <v>350</v>
      </c>
      <c r="B333" s="31" t="s">
        <v>517</v>
      </c>
      <c r="C333" s="54">
        <v>11703</v>
      </c>
    </row>
    <row r="334" spans="1:4" x14ac:dyDescent="0.2">
      <c r="A334" s="48" t="s">
        <v>55</v>
      </c>
      <c r="B334" s="31" t="s">
        <v>614</v>
      </c>
      <c r="C334" s="54">
        <v>11704</v>
      </c>
    </row>
    <row r="335" spans="1:4" x14ac:dyDescent="0.2">
      <c r="A335" s="48" t="s">
        <v>351</v>
      </c>
      <c r="B335" s="31" t="s">
        <v>622</v>
      </c>
      <c r="C335" s="54">
        <v>99710</v>
      </c>
    </row>
    <row r="336" spans="1:4" x14ac:dyDescent="0.2">
      <c r="A336" s="31" t="s">
        <v>352</v>
      </c>
      <c r="B336" s="31" t="s">
        <v>623</v>
      </c>
      <c r="C336" s="54">
        <v>21702</v>
      </c>
    </row>
    <row r="337" spans="1:4" x14ac:dyDescent="0.2">
      <c r="A337" s="31" t="s">
        <v>353</v>
      </c>
      <c r="B337" s="31" t="s">
        <v>624</v>
      </c>
      <c r="C337" s="54">
        <v>13704</v>
      </c>
    </row>
    <row r="338" spans="1:4" x14ac:dyDescent="0.2">
      <c r="A338" s="31" t="s">
        <v>354</v>
      </c>
      <c r="B338" s="31" t="s">
        <v>493</v>
      </c>
      <c r="C338" s="54">
        <v>13701</v>
      </c>
    </row>
    <row r="339" spans="1:4" x14ac:dyDescent="0.2">
      <c r="A339" s="31" t="s">
        <v>355</v>
      </c>
      <c r="B339" s="31" t="s">
        <v>625</v>
      </c>
      <c r="C339" s="54">
        <v>49700</v>
      </c>
    </row>
    <row r="340" spans="1:4" x14ac:dyDescent="0.2">
      <c r="A340" s="31" t="s">
        <v>412</v>
      </c>
      <c r="B340" s="31" t="s">
        <v>497</v>
      </c>
      <c r="C340" s="54">
        <v>39701</v>
      </c>
    </row>
    <row r="341" spans="1:4" x14ac:dyDescent="0.2">
      <c r="A341" s="31" t="s">
        <v>1683</v>
      </c>
      <c r="B341" s="31" t="s">
        <v>1029</v>
      </c>
      <c r="C341" s="54">
        <v>26704</v>
      </c>
    </row>
    <row r="342" spans="1:4" x14ac:dyDescent="0.2">
      <c r="A342" s="31" t="s">
        <v>1699</v>
      </c>
      <c r="B342" s="31" t="s">
        <v>1636</v>
      </c>
      <c r="C342" s="54">
        <v>40700</v>
      </c>
    </row>
    <row r="343" spans="1:4" x14ac:dyDescent="0.2">
      <c r="A343" s="31" t="s">
        <v>413</v>
      </c>
      <c r="B343" s="31" t="s">
        <v>554</v>
      </c>
      <c r="C343" s="54">
        <v>24704</v>
      </c>
    </row>
    <row r="344" spans="1:4" x14ac:dyDescent="0.2">
      <c r="A344" s="31" t="s">
        <v>749</v>
      </c>
      <c r="B344" s="31" t="s">
        <v>626</v>
      </c>
      <c r="C344" s="54">
        <v>47704</v>
      </c>
    </row>
    <row r="345" spans="1:4" x14ac:dyDescent="0.2">
      <c r="A345" s="37" t="s">
        <v>1284</v>
      </c>
      <c r="B345" s="37" t="s">
        <v>1285</v>
      </c>
      <c r="C345" s="37">
        <v>24706</v>
      </c>
      <c r="D345" s="3"/>
    </row>
    <row r="346" spans="1:4" x14ac:dyDescent="0.2">
      <c r="A346" s="37" t="s">
        <v>1221</v>
      </c>
      <c r="B346" s="37" t="s">
        <v>1047</v>
      </c>
      <c r="C346" s="37">
        <v>24705</v>
      </c>
      <c r="D346" s="3"/>
    </row>
    <row r="347" spans="1:4" x14ac:dyDescent="0.2">
      <c r="A347" s="31" t="s">
        <v>356</v>
      </c>
      <c r="B347" s="31" t="s">
        <v>514</v>
      </c>
      <c r="C347" s="54">
        <v>17701</v>
      </c>
    </row>
    <row r="348" spans="1:4" x14ac:dyDescent="0.2">
      <c r="A348" s="31" t="s">
        <v>21</v>
      </c>
      <c r="B348" s="31" t="s">
        <v>627</v>
      </c>
      <c r="C348" s="54">
        <v>28700</v>
      </c>
    </row>
    <row r="349" spans="1:4" s="23" customFormat="1" x14ac:dyDescent="0.2">
      <c r="A349" s="31" t="s">
        <v>357</v>
      </c>
      <c r="B349" s="31" t="s">
        <v>612</v>
      </c>
      <c r="C349" s="54">
        <v>99701</v>
      </c>
      <c r="D349"/>
    </row>
    <row r="350" spans="1:4" x14ac:dyDescent="0.2">
      <c r="A350" s="31" t="s">
        <v>1679</v>
      </c>
      <c r="B350" s="31" t="s">
        <v>548</v>
      </c>
      <c r="C350" s="54">
        <v>99715</v>
      </c>
    </row>
    <row r="351" spans="1:4" x14ac:dyDescent="0.2">
      <c r="A351" s="31" t="s">
        <v>358</v>
      </c>
      <c r="B351" s="31" t="s">
        <v>495</v>
      </c>
      <c r="C351" s="54">
        <v>37701</v>
      </c>
    </row>
    <row r="352" spans="1:4" x14ac:dyDescent="0.2">
      <c r="A352" s="31" t="s">
        <v>121</v>
      </c>
      <c r="B352" s="31" t="s">
        <v>490</v>
      </c>
      <c r="C352" s="54">
        <v>36700</v>
      </c>
    </row>
    <row r="353" spans="1:3" x14ac:dyDescent="0.2">
      <c r="A353" s="31" t="s">
        <v>1568</v>
      </c>
      <c r="B353" s="3" t="s">
        <v>500</v>
      </c>
      <c r="C353" s="3">
        <v>43701</v>
      </c>
    </row>
    <row r="354" spans="1:3" x14ac:dyDescent="0.2">
      <c r="A354" s="31" t="s">
        <v>414</v>
      </c>
      <c r="B354" s="31" t="s">
        <v>578</v>
      </c>
      <c r="C354" s="54">
        <v>17702</v>
      </c>
    </row>
    <row r="355" spans="1:3" x14ac:dyDescent="0.2">
      <c r="A355" s="31" t="s">
        <v>415</v>
      </c>
      <c r="B355" s="31" t="s">
        <v>628</v>
      </c>
      <c r="C355" s="54">
        <v>19700</v>
      </c>
    </row>
    <row r="356" spans="1:3" x14ac:dyDescent="0.2">
      <c r="A356" s="31" t="s">
        <v>129</v>
      </c>
      <c r="B356" s="31" t="s">
        <v>585</v>
      </c>
      <c r="C356" s="54">
        <v>36702</v>
      </c>
    </row>
    <row r="357" spans="1:3" x14ac:dyDescent="0.2">
      <c r="A357" s="31" t="s">
        <v>1672</v>
      </c>
      <c r="B357" s="31" t="s">
        <v>1673</v>
      </c>
      <c r="C357" s="54">
        <v>26705</v>
      </c>
    </row>
    <row r="358" spans="1:3" x14ac:dyDescent="0.2">
      <c r="A358" s="31" t="s">
        <v>359</v>
      </c>
      <c r="B358" s="31" t="s">
        <v>554</v>
      </c>
      <c r="C358" s="54">
        <v>26700</v>
      </c>
    </row>
    <row r="359" spans="1:3" x14ac:dyDescent="0.2">
      <c r="A359" s="31" t="s">
        <v>360</v>
      </c>
      <c r="B359" s="31" t="s">
        <v>525</v>
      </c>
      <c r="C359" s="54">
        <v>34702</v>
      </c>
    </row>
    <row r="360" spans="1:3" x14ac:dyDescent="0.2">
      <c r="A360" s="31" t="s">
        <v>417</v>
      </c>
      <c r="B360" s="31" t="s">
        <v>525</v>
      </c>
      <c r="C360" s="54">
        <v>34700</v>
      </c>
    </row>
    <row r="361" spans="1:3" x14ac:dyDescent="0.2">
      <c r="A361" s="31" t="s">
        <v>416</v>
      </c>
      <c r="B361" s="31" t="s">
        <v>579</v>
      </c>
      <c r="C361" s="54">
        <v>36703</v>
      </c>
    </row>
    <row r="362" spans="1:3" x14ac:dyDescent="0.2">
      <c r="A362" s="31" t="s">
        <v>361</v>
      </c>
      <c r="B362" s="31" t="s">
        <v>619</v>
      </c>
      <c r="C362" s="54">
        <v>47701</v>
      </c>
    </row>
    <row r="363" spans="1:3" x14ac:dyDescent="0.2">
      <c r="A363" s="31" t="s">
        <v>135</v>
      </c>
      <c r="B363" s="31" t="s">
        <v>629</v>
      </c>
      <c r="C363" s="54">
        <v>37700</v>
      </c>
    </row>
    <row r="364" spans="1:3" x14ac:dyDescent="0.2">
      <c r="A364" s="31" t="s">
        <v>362</v>
      </c>
      <c r="B364" s="31" t="s">
        <v>482</v>
      </c>
      <c r="C364" s="54">
        <v>99705</v>
      </c>
    </row>
    <row r="365" spans="1:3" x14ac:dyDescent="0.2">
      <c r="A365" s="31" t="s">
        <v>214</v>
      </c>
      <c r="B365" s="31" t="s">
        <v>549</v>
      </c>
      <c r="C365" s="54">
        <v>49702</v>
      </c>
    </row>
    <row r="366" spans="1:3" x14ac:dyDescent="0.2">
      <c r="A366" s="31" t="s">
        <v>363</v>
      </c>
      <c r="B366" s="31" t="s">
        <v>521</v>
      </c>
      <c r="C366" s="54">
        <v>49703</v>
      </c>
    </row>
    <row r="367" spans="1:3" x14ac:dyDescent="0.2">
      <c r="A367" s="31" t="s">
        <v>364</v>
      </c>
      <c r="B367" s="31" t="s">
        <v>630</v>
      </c>
      <c r="C367" s="54">
        <v>21701</v>
      </c>
    </row>
    <row r="368" spans="1:3" x14ac:dyDescent="0.2">
      <c r="A368" s="31" t="s">
        <v>189</v>
      </c>
      <c r="B368" s="31" t="s">
        <v>631</v>
      </c>
      <c r="C368" s="54">
        <v>99708</v>
      </c>
    </row>
    <row r="369" spans="1:4" x14ac:dyDescent="0.2">
      <c r="A369" s="31" t="s">
        <v>106</v>
      </c>
      <c r="B369" s="31" t="s">
        <v>546</v>
      </c>
      <c r="C369" s="54">
        <v>25701</v>
      </c>
    </row>
    <row r="370" spans="1:4" x14ac:dyDescent="0.2">
      <c r="A370" s="31" t="s">
        <v>365</v>
      </c>
      <c r="B370" s="31" t="s">
        <v>632</v>
      </c>
      <c r="C370" s="54">
        <v>24702</v>
      </c>
    </row>
    <row r="371" spans="1:4" x14ac:dyDescent="0.2">
      <c r="A371" s="31" t="s">
        <v>366</v>
      </c>
      <c r="B371" s="31" t="s">
        <v>612</v>
      </c>
      <c r="C371" s="54">
        <v>88701</v>
      </c>
    </row>
    <row r="372" spans="1:4" x14ac:dyDescent="0.2">
      <c r="A372" s="31" t="s">
        <v>31</v>
      </c>
      <c r="B372" s="31" t="s">
        <v>633</v>
      </c>
      <c r="C372" s="54">
        <v>41701</v>
      </c>
    </row>
    <row r="373" spans="1:4" x14ac:dyDescent="0.2">
      <c r="A373" s="31" t="s">
        <v>367</v>
      </c>
      <c r="B373" s="31" t="s">
        <v>634</v>
      </c>
      <c r="C373" s="54">
        <v>34701</v>
      </c>
    </row>
    <row r="374" spans="1:4" x14ac:dyDescent="0.2">
      <c r="A374" s="31" t="s">
        <v>14</v>
      </c>
      <c r="B374" s="31" t="s">
        <v>532</v>
      </c>
      <c r="C374" s="54">
        <v>28701</v>
      </c>
    </row>
    <row r="375" spans="1:4" x14ac:dyDescent="0.2">
      <c r="A375" s="31" t="s">
        <v>1696</v>
      </c>
      <c r="B375" s="31" t="s">
        <v>1242</v>
      </c>
      <c r="C375" s="54">
        <v>11706</v>
      </c>
    </row>
    <row r="376" spans="1:4" x14ac:dyDescent="0.2">
      <c r="A376" s="31" t="s">
        <v>368</v>
      </c>
      <c r="B376" s="31" t="s">
        <v>506</v>
      </c>
      <c r="C376" s="54">
        <v>99700</v>
      </c>
    </row>
    <row r="377" spans="1:4" x14ac:dyDescent="0.2">
      <c r="A377" s="31" t="s">
        <v>1592</v>
      </c>
      <c r="B377" s="37" t="s">
        <v>995</v>
      </c>
      <c r="C377" s="37">
        <v>28707</v>
      </c>
      <c r="D377" s="3"/>
    </row>
    <row r="378" spans="1:4" x14ac:dyDescent="0.2">
      <c r="A378" s="31" t="s">
        <v>369</v>
      </c>
      <c r="B378" s="31" t="s">
        <v>556</v>
      </c>
      <c r="C378" s="54">
        <v>49701</v>
      </c>
      <c r="D378" s="3"/>
    </row>
    <row r="379" spans="1:4" x14ac:dyDescent="0.2">
      <c r="A379" s="37" t="s">
        <v>1203</v>
      </c>
      <c r="B379" s="37" t="s">
        <v>1204</v>
      </c>
      <c r="C379" s="37">
        <v>11705</v>
      </c>
      <c r="D379" s="3"/>
    </row>
    <row r="380" spans="1:4" x14ac:dyDescent="0.2">
      <c r="A380" s="31" t="s">
        <v>370</v>
      </c>
      <c r="B380" s="31" t="s">
        <v>495</v>
      </c>
      <c r="C380" s="54">
        <v>12702</v>
      </c>
      <c r="D380" s="3"/>
    </row>
    <row r="381" spans="1:4" x14ac:dyDescent="0.2">
      <c r="A381" s="31" t="s">
        <v>1552</v>
      </c>
      <c r="B381" s="3" t="s">
        <v>614</v>
      </c>
      <c r="C381" s="3">
        <v>42702</v>
      </c>
      <c r="D381" s="3"/>
    </row>
    <row r="382" spans="1:4" x14ac:dyDescent="0.2">
      <c r="A382" s="31" t="s">
        <v>371</v>
      </c>
      <c r="B382" s="31" t="s">
        <v>503</v>
      </c>
      <c r="C382" s="54">
        <v>50700</v>
      </c>
      <c r="D382" s="3"/>
    </row>
    <row r="383" spans="1:4" x14ac:dyDescent="0.2">
      <c r="A383" s="31" t="s">
        <v>1487</v>
      </c>
      <c r="B383" s="37" t="s">
        <v>1488</v>
      </c>
      <c r="C383" s="37">
        <v>32700</v>
      </c>
      <c r="D383" s="3"/>
    </row>
    <row r="384" spans="1:4" x14ac:dyDescent="0.2">
      <c r="A384" s="31" t="s">
        <v>164</v>
      </c>
      <c r="B384" s="31" t="s">
        <v>558</v>
      </c>
      <c r="C384" s="54">
        <v>24703</v>
      </c>
      <c r="D384" s="3"/>
    </row>
    <row r="385" spans="1:4" x14ac:dyDescent="0.2">
      <c r="A385" s="31" t="s">
        <v>372</v>
      </c>
      <c r="B385" s="31" t="s">
        <v>500</v>
      </c>
      <c r="C385" s="54">
        <v>23701</v>
      </c>
      <c r="D385" s="3"/>
    </row>
    <row r="386" spans="1:4" x14ac:dyDescent="0.2">
      <c r="A386" s="31" t="s">
        <v>373</v>
      </c>
      <c r="B386" s="31" t="s">
        <v>635</v>
      </c>
      <c r="C386" s="54">
        <v>42701</v>
      </c>
      <c r="D386" s="3"/>
    </row>
    <row r="387" spans="1:4" x14ac:dyDescent="0.2">
      <c r="A387" s="31" t="s">
        <v>100</v>
      </c>
      <c r="B387" s="31" t="s">
        <v>548</v>
      </c>
      <c r="C387" s="54">
        <v>26701</v>
      </c>
      <c r="D387" s="3"/>
    </row>
    <row r="388" spans="1:4" x14ac:dyDescent="0.2">
      <c r="A388" s="31" t="s">
        <v>181</v>
      </c>
      <c r="B388" s="31" t="s">
        <v>589</v>
      </c>
      <c r="C388" s="54">
        <v>36701</v>
      </c>
      <c r="D388" s="3"/>
    </row>
    <row r="389" spans="1:4" x14ac:dyDescent="0.2">
      <c r="A389" s="31" t="s">
        <v>196</v>
      </c>
      <c r="B389" s="31" t="s">
        <v>636</v>
      </c>
      <c r="C389" s="54">
        <v>37702</v>
      </c>
      <c r="D389" s="3"/>
    </row>
    <row r="390" spans="1:4" x14ac:dyDescent="0.2">
      <c r="A390" s="31" t="s">
        <v>3</v>
      </c>
      <c r="B390" s="31" t="s">
        <v>512</v>
      </c>
      <c r="C390" s="54">
        <v>28703</v>
      </c>
      <c r="D390" s="3"/>
    </row>
    <row r="391" spans="1:4" x14ac:dyDescent="0.2">
      <c r="A391" s="31" t="s">
        <v>1007</v>
      </c>
      <c r="B391" s="31" t="s">
        <v>1008</v>
      </c>
      <c r="C391" s="54">
        <v>35701</v>
      </c>
      <c r="D391" s="3"/>
    </row>
    <row r="392" spans="1:4" x14ac:dyDescent="0.2">
      <c r="A392" s="31" t="s">
        <v>374</v>
      </c>
      <c r="B392" s="31" t="s">
        <v>637</v>
      </c>
      <c r="C392" s="54">
        <v>25702</v>
      </c>
      <c r="D392" s="3"/>
    </row>
    <row r="393" spans="1:4" x14ac:dyDescent="0.2">
      <c r="A393" s="31" t="s">
        <v>375</v>
      </c>
      <c r="B393" s="31" t="s">
        <v>638</v>
      </c>
      <c r="C393" s="54">
        <v>99707</v>
      </c>
      <c r="D393" s="3"/>
    </row>
    <row r="394" spans="1:4" x14ac:dyDescent="0.2">
      <c r="A394" s="31" t="s">
        <v>1564</v>
      </c>
      <c r="B394" s="37" t="s">
        <v>1242</v>
      </c>
      <c r="C394" s="37">
        <v>16704</v>
      </c>
      <c r="D394" s="3"/>
    </row>
    <row r="395" spans="1:4" x14ac:dyDescent="0.2">
      <c r="A395" s="31" t="s">
        <v>1540</v>
      </c>
      <c r="B395" s="37" t="s">
        <v>1029</v>
      </c>
      <c r="C395" s="37">
        <v>26703</v>
      </c>
      <c r="D395" s="3"/>
    </row>
    <row r="396" spans="1:4" x14ac:dyDescent="0.2">
      <c r="A396" s="31" t="s">
        <v>985</v>
      </c>
      <c r="B396" s="31" t="s">
        <v>574</v>
      </c>
      <c r="C396" s="54">
        <v>26702</v>
      </c>
      <c r="D396" s="3"/>
    </row>
    <row r="397" spans="1:4" x14ac:dyDescent="0.2">
      <c r="A397" s="31" t="s">
        <v>419</v>
      </c>
      <c r="B397" s="31" t="s">
        <v>639</v>
      </c>
      <c r="C397" s="54">
        <v>99704</v>
      </c>
      <c r="D397" s="3"/>
    </row>
    <row r="398" spans="1:4" x14ac:dyDescent="0.2">
      <c r="A398" s="31" t="s">
        <v>418</v>
      </c>
      <c r="B398" s="31" t="s">
        <v>640</v>
      </c>
      <c r="C398" s="54">
        <v>22700</v>
      </c>
      <c r="D398" s="3"/>
    </row>
    <row r="399" spans="1:4" x14ac:dyDescent="0.2">
      <c r="A399" s="31" t="s">
        <v>147</v>
      </c>
      <c r="B399" s="31" t="s">
        <v>546</v>
      </c>
      <c r="C399" s="54">
        <v>45701</v>
      </c>
    </row>
    <row r="400" spans="1:4" x14ac:dyDescent="0.2">
      <c r="A400" s="31" t="s">
        <v>1419</v>
      </c>
      <c r="B400" s="37" t="s">
        <v>1420</v>
      </c>
      <c r="C400" s="37">
        <v>26730</v>
      </c>
    </row>
    <row r="401" spans="1:4" x14ac:dyDescent="0.2">
      <c r="A401" s="31" t="s">
        <v>376</v>
      </c>
      <c r="B401" s="31" t="s">
        <v>519</v>
      </c>
      <c r="C401" s="54">
        <v>46730</v>
      </c>
    </row>
    <row r="402" spans="1:4" x14ac:dyDescent="0.2">
      <c r="A402" s="31" t="s">
        <v>167</v>
      </c>
      <c r="B402" s="31" t="s">
        <v>641</v>
      </c>
      <c r="C402" s="54">
        <v>24730</v>
      </c>
    </row>
    <row r="403" spans="1:4" x14ac:dyDescent="0.2">
      <c r="A403" s="31" t="s">
        <v>377</v>
      </c>
      <c r="B403" s="31" t="s">
        <v>548</v>
      </c>
      <c r="C403" s="54">
        <v>99730</v>
      </c>
    </row>
    <row r="404" spans="1:4" x14ac:dyDescent="0.2">
      <c r="A404" s="31" t="s">
        <v>1548</v>
      </c>
      <c r="B404" s="37" t="s">
        <v>1242</v>
      </c>
      <c r="C404" s="37">
        <v>34731</v>
      </c>
      <c r="D404" s="3"/>
    </row>
    <row r="405" spans="1:4" x14ac:dyDescent="0.2">
      <c r="A405" s="31" t="s">
        <v>1632</v>
      </c>
      <c r="B405" s="31" t="s">
        <v>531</v>
      </c>
      <c r="C405" s="54">
        <v>45731</v>
      </c>
    </row>
    <row r="406" spans="1:4" x14ac:dyDescent="0.2">
      <c r="A406" s="31" t="s">
        <v>378</v>
      </c>
      <c r="B406" s="31" t="s">
        <v>642</v>
      </c>
      <c r="C406" s="54">
        <v>22730</v>
      </c>
      <c r="D406" s="3"/>
    </row>
    <row r="407" spans="1:4" x14ac:dyDescent="0.2">
      <c r="A407" s="31" t="s">
        <v>1427</v>
      </c>
      <c r="B407" s="37" t="s">
        <v>582</v>
      </c>
      <c r="C407" s="37">
        <v>24731</v>
      </c>
      <c r="D407" s="3"/>
    </row>
    <row r="408" spans="1:4" x14ac:dyDescent="0.2">
      <c r="A408" s="31" t="s">
        <v>379</v>
      </c>
      <c r="B408" s="31" t="s">
        <v>643</v>
      </c>
      <c r="C408" s="54">
        <v>99731</v>
      </c>
      <c r="D408" s="3"/>
    </row>
    <row r="409" spans="1:4" x14ac:dyDescent="0.2">
      <c r="A409" s="31" t="s">
        <v>380</v>
      </c>
      <c r="B409" s="31" t="s">
        <v>644</v>
      </c>
      <c r="C409" s="54">
        <v>36730</v>
      </c>
      <c r="D409" s="3"/>
    </row>
    <row r="410" spans="1:4" x14ac:dyDescent="0.2">
      <c r="A410" s="31" t="s">
        <v>381</v>
      </c>
      <c r="B410" s="31" t="s">
        <v>645</v>
      </c>
      <c r="C410" s="54">
        <v>43730</v>
      </c>
      <c r="D410" s="3"/>
    </row>
    <row r="411" spans="1:4" x14ac:dyDescent="0.2">
      <c r="A411" s="37" t="s">
        <v>1286</v>
      </c>
      <c r="B411" s="37" t="s">
        <v>652</v>
      </c>
      <c r="C411" s="37">
        <v>25730</v>
      </c>
      <c r="D411" s="3"/>
    </row>
    <row r="412" spans="1:4" x14ac:dyDescent="0.2">
      <c r="A412" s="31" t="s">
        <v>1566</v>
      </c>
      <c r="B412" s="37" t="s">
        <v>1567</v>
      </c>
      <c r="C412" s="37">
        <v>37731</v>
      </c>
      <c r="D412" s="3"/>
    </row>
    <row r="413" spans="1:4" x14ac:dyDescent="0.2">
      <c r="A413" s="37" t="s">
        <v>1077</v>
      </c>
      <c r="B413" s="37" t="s">
        <v>1078</v>
      </c>
      <c r="C413" s="37">
        <v>23731</v>
      </c>
      <c r="D413" s="3"/>
    </row>
    <row r="414" spans="1:4" x14ac:dyDescent="0.2">
      <c r="A414" s="31" t="s">
        <v>382</v>
      </c>
      <c r="B414" s="31" t="s">
        <v>646</v>
      </c>
      <c r="C414" s="54">
        <v>32730</v>
      </c>
      <c r="D414" s="3"/>
    </row>
    <row r="415" spans="1:4" x14ac:dyDescent="0.2">
      <c r="A415" s="31" t="s">
        <v>691</v>
      </c>
      <c r="B415" s="31" t="s">
        <v>560</v>
      </c>
      <c r="C415" s="54">
        <v>23730</v>
      </c>
      <c r="D415" s="3"/>
    </row>
    <row r="416" spans="1:4" x14ac:dyDescent="0.2">
      <c r="A416" s="31" t="s">
        <v>383</v>
      </c>
      <c r="B416" s="31" t="s">
        <v>647</v>
      </c>
      <c r="C416" s="54">
        <v>38730</v>
      </c>
    </row>
    <row r="417" spans="1:4" x14ac:dyDescent="0.2">
      <c r="A417" s="31" t="s">
        <v>384</v>
      </c>
      <c r="B417" s="31" t="s">
        <v>537</v>
      </c>
      <c r="C417" s="54">
        <v>99732</v>
      </c>
    </row>
    <row r="418" spans="1:4" x14ac:dyDescent="0.2">
      <c r="A418" s="31" t="s">
        <v>151</v>
      </c>
      <c r="B418" s="31" t="s">
        <v>548</v>
      </c>
      <c r="C418" s="54">
        <v>49730</v>
      </c>
    </row>
    <row r="419" spans="1:4" x14ac:dyDescent="0.2">
      <c r="A419" s="31" t="s">
        <v>1565</v>
      </c>
      <c r="B419" s="37" t="s">
        <v>1029</v>
      </c>
      <c r="C419" s="37">
        <v>46731</v>
      </c>
      <c r="D419" s="3"/>
    </row>
    <row r="420" spans="1:4" x14ac:dyDescent="0.2">
      <c r="A420" s="31" t="s">
        <v>385</v>
      </c>
      <c r="B420" s="31" t="s">
        <v>648</v>
      </c>
      <c r="C420" s="54">
        <v>42730</v>
      </c>
      <c r="D420" s="3"/>
    </row>
    <row r="421" spans="1:4" x14ac:dyDescent="0.2">
      <c r="A421" s="31" t="s">
        <v>386</v>
      </c>
      <c r="B421" s="31" t="s">
        <v>649</v>
      </c>
      <c r="C421" s="54">
        <v>28761</v>
      </c>
      <c r="D421" s="3"/>
    </row>
    <row r="422" spans="1:4" x14ac:dyDescent="0.2">
      <c r="A422" s="31" t="s">
        <v>1680</v>
      </c>
      <c r="B422" s="31" t="s">
        <v>1681</v>
      </c>
      <c r="C422" s="54">
        <v>28762</v>
      </c>
    </row>
    <row r="423" spans="1:4" x14ac:dyDescent="0.2">
      <c r="A423" s="31" t="s">
        <v>80</v>
      </c>
      <c r="B423" s="31" t="s">
        <v>650</v>
      </c>
      <c r="C423" s="54">
        <v>28760</v>
      </c>
      <c r="D423" s="3"/>
    </row>
    <row r="424" spans="1:4" x14ac:dyDescent="0.2">
      <c r="A424" s="31" t="s">
        <v>387</v>
      </c>
      <c r="B424" s="31" t="s">
        <v>652</v>
      </c>
      <c r="C424" s="54">
        <v>26760</v>
      </c>
      <c r="D424" s="3"/>
    </row>
    <row r="425" spans="1:4" x14ac:dyDescent="0.2">
      <c r="A425" s="31" t="s">
        <v>1693</v>
      </c>
      <c r="B425" s="31" t="s">
        <v>1490</v>
      </c>
      <c r="C425" s="54">
        <v>22800</v>
      </c>
    </row>
    <row r="426" spans="1:4" x14ac:dyDescent="0.2">
      <c r="A426" s="31" t="s">
        <v>970</v>
      </c>
      <c r="B426" s="31" t="s">
        <v>574</v>
      </c>
      <c r="C426" s="55">
        <v>39800</v>
      </c>
      <c r="D426" s="3"/>
    </row>
    <row r="427" spans="1:4" x14ac:dyDescent="0.2">
      <c r="A427" s="31" t="s">
        <v>1688</v>
      </c>
      <c r="B427" s="31" t="s">
        <v>493</v>
      </c>
      <c r="C427" s="54">
        <v>21140</v>
      </c>
      <c r="D427" s="3"/>
    </row>
    <row r="428" spans="1:4" x14ac:dyDescent="0.2">
      <c r="A428" s="31" t="s">
        <v>13</v>
      </c>
      <c r="B428" s="31" t="s">
        <v>495</v>
      </c>
      <c r="C428" s="54">
        <v>48800</v>
      </c>
      <c r="D428" s="3"/>
    </row>
    <row r="429" spans="1:4" x14ac:dyDescent="0.2">
      <c r="A429" s="31" t="s">
        <v>388</v>
      </c>
      <c r="B429" s="31" t="s">
        <v>493</v>
      </c>
      <c r="C429" s="54">
        <v>13800</v>
      </c>
      <c r="D429" s="3"/>
    </row>
    <row r="430" spans="1:4" x14ac:dyDescent="0.2">
      <c r="A430" s="31" t="s">
        <v>389</v>
      </c>
      <c r="B430" s="31" t="s">
        <v>524</v>
      </c>
      <c r="C430" s="54">
        <v>45800</v>
      </c>
      <c r="D430" s="3"/>
    </row>
    <row r="431" spans="1:4" x14ac:dyDescent="0.2">
      <c r="A431" s="31" t="s">
        <v>175</v>
      </c>
      <c r="B431" s="31" t="s">
        <v>653</v>
      </c>
      <c r="C431" s="54">
        <v>11801</v>
      </c>
      <c r="D431" s="3"/>
    </row>
    <row r="432" spans="1:4" x14ac:dyDescent="0.2">
      <c r="A432" s="31" t="s">
        <v>420</v>
      </c>
      <c r="B432" s="31" t="s">
        <v>621</v>
      </c>
      <c r="C432" s="54">
        <v>25800</v>
      </c>
      <c r="D432" s="3"/>
    </row>
    <row r="433" spans="1:4" x14ac:dyDescent="0.2">
      <c r="A433" s="31" t="s">
        <v>207</v>
      </c>
      <c r="B433" s="31" t="s">
        <v>525</v>
      </c>
      <c r="C433" s="54">
        <v>43800</v>
      </c>
      <c r="D433" s="3"/>
    </row>
    <row r="434" spans="1:4" x14ac:dyDescent="0.2">
      <c r="A434" s="37" t="s">
        <v>1650</v>
      </c>
      <c r="B434" s="37" t="s">
        <v>1277</v>
      </c>
      <c r="C434" s="37">
        <v>28144</v>
      </c>
      <c r="D434" s="3" t="s">
        <v>1651</v>
      </c>
    </row>
    <row r="435" spans="1:4" x14ac:dyDescent="0.2">
      <c r="A435" s="31" t="s">
        <v>1594</v>
      </c>
      <c r="B435" s="37" t="s">
        <v>1029</v>
      </c>
      <c r="C435" s="37">
        <v>40831</v>
      </c>
      <c r="D435" s="3"/>
    </row>
    <row r="436" spans="1:4" x14ac:dyDescent="0.2">
      <c r="A436" s="31" t="s">
        <v>53</v>
      </c>
      <c r="B436" s="31" t="s">
        <v>654</v>
      </c>
      <c r="C436" s="54">
        <v>32830</v>
      </c>
      <c r="D436" s="3"/>
    </row>
    <row r="437" spans="1:4" x14ac:dyDescent="0.2">
      <c r="A437" s="31" t="s">
        <v>390</v>
      </c>
      <c r="B437" s="31" t="s">
        <v>632</v>
      </c>
      <c r="C437" s="54">
        <v>24831</v>
      </c>
      <c r="D437" s="3"/>
    </row>
    <row r="438" spans="1:4" x14ac:dyDescent="0.2">
      <c r="A438" s="31" t="s">
        <v>971</v>
      </c>
      <c r="B438" s="31" t="s">
        <v>489</v>
      </c>
      <c r="C438" s="54">
        <v>22830</v>
      </c>
    </row>
    <row r="439" spans="1:4" x14ac:dyDescent="0.2">
      <c r="A439" s="31" t="s">
        <v>391</v>
      </c>
      <c r="B439" s="31" t="s">
        <v>655</v>
      </c>
      <c r="C439" s="54">
        <v>99832</v>
      </c>
    </row>
    <row r="440" spans="1:4" x14ac:dyDescent="0.2">
      <c r="A440" s="31" t="s">
        <v>392</v>
      </c>
      <c r="B440" s="31" t="s">
        <v>517</v>
      </c>
      <c r="C440" s="54">
        <v>25830</v>
      </c>
    </row>
    <row r="441" spans="1:4" x14ac:dyDescent="0.2">
      <c r="A441" s="31" t="s">
        <v>424</v>
      </c>
      <c r="B441" s="31" t="s">
        <v>656</v>
      </c>
      <c r="C441" s="54">
        <v>46830</v>
      </c>
    </row>
    <row r="442" spans="1:4" x14ac:dyDescent="0.2">
      <c r="A442" s="31" t="s">
        <v>425</v>
      </c>
      <c r="B442" s="31" t="s">
        <v>657</v>
      </c>
      <c r="C442" s="54">
        <v>28831</v>
      </c>
    </row>
    <row r="443" spans="1:4" x14ac:dyDescent="0.2">
      <c r="A443" s="31" t="s">
        <v>421</v>
      </c>
      <c r="B443" s="31" t="s">
        <v>658</v>
      </c>
      <c r="C443" s="54">
        <v>99830</v>
      </c>
    </row>
    <row r="444" spans="1:4" x14ac:dyDescent="0.2">
      <c r="A444" s="31" t="s">
        <v>423</v>
      </c>
      <c r="B444" s="31" t="s">
        <v>659</v>
      </c>
      <c r="C444" s="54">
        <v>99831</v>
      </c>
    </row>
    <row r="445" spans="1:4" x14ac:dyDescent="0.2">
      <c r="A445" s="31" t="s">
        <v>422</v>
      </c>
      <c r="B445" s="31" t="s">
        <v>660</v>
      </c>
      <c r="C445" s="54">
        <v>47830</v>
      </c>
    </row>
    <row r="446" spans="1:4" x14ac:dyDescent="0.2">
      <c r="A446" s="37" t="s">
        <v>1329</v>
      </c>
      <c r="B446" s="37" t="s">
        <v>1330</v>
      </c>
      <c r="C446" s="37">
        <v>24832</v>
      </c>
    </row>
    <row r="447" spans="1:4" x14ac:dyDescent="0.2">
      <c r="A447" s="31" t="s">
        <v>1553</v>
      </c>
      <c r="B447" s="37" t="s">
        <v>1554</v>
      </c>
      <c r="C447" s="37">
        <v>49830</v>
      </c>
      <c r="D447" s="3"/>
    </row>
    <row r="448" spans="1:4" x14ac:dyDescent="0.2">
      <c r="A448" s="31" t="s">
        <v>393</v>
      </c>
      <c r="B448" s="31" t="s">
        <v>661</v>
      </c>
      <c r="C448" s="54">
        <v>42831</v>
      </c>
    </row>
    <row r="449" spans="1:4" x14ac:dyDescent="0.2">
      <c r="A449" s="37" t="s">
        <v>1030</v>
      </c>
      <c r="B449" s="37" t="s">
        <v>482</v>
      </c>
      <c r="C449" s="37">
        <v>26830</v>
      </c>
    </row>
    <row r="450" spans="1:4" x14ac:dyDescent="0.2">
      <c r="A450" s="31" t="s">
        <v>1426</v>
      </c>
      <c r="B450" s="37" t="s">
        <v>535</v>
      </c>
      <c r="C450" s="37">
        <v>46832</v>
      </c>
      <c r="D450" s="3"/>
    </row>
    <row r="451" spans="1:4" x14ac:dyDescent="0.2">
      <c r="A451" s="31" t="s">
        <v>1439</v>
      </c>
      <c r="B451" s="37" t="s">
        <v>1029</v>
      </c>
      <c r="C451" s="37">
        <v>35830</v>
      </c>
      <c r="D451" s="3"/>
    </row>
    <row r="452" spans="1:4" x14ac:dyDescent="0.2">
      <c r="A452" s="31" t="s">
        <v>128</v>
      </c>
      <c r="B452" s="31" t="s">
        <v>578</v>
      </c>
      <c r="C452" s="54">
        <v>20830</v>
      </c>
      <c r="D452" s="3"/>
    </row>
    <row r="453" spans="1:4" x14ac:dyDescent="0.2">
      <c r="A453" s="31" t="s">
        <v>1682</v>
      </c>
      <c r="B453" s="31" t="s">
        <v>482</v>
      </c>
      <c r="C453" s="54">
        <v>34833</v>
      </c>
    </row>
    <row r="454" spans="1:4" x14ac:dyDescent="0.2">
      <c r="A454" s="37" t="s">
        <v>1194</v>
      </c>
      <c r="B454" s="37" t="s">
        <v>652</v>
      </c>
      <c r="C454" s="37">
        <v>36830</v>
      </c>
      <c r="D454" s="3"/>
    </row>
    <row r="455" spans="1:4" x14ac:dyDescent="0.2">
      <c r="A455" s="31" t="s">
        <v>394</v>
      </c>
      <c r="B455" s="31" t="s">
        <v>573</v>
      </c>
      <c r="C455" s="54">
        <v>42832</v>
      </c>
      <c r="D455" s="3"/>
    </row>
    <row r="456" spans="1:4" x14ac:dyDescent="0.2">
      <c r="A456" s="31" t="s">
        <v>43</v>
      </c>
      <c r="B456" s="31" t="s">
        <v>621</v>
      </c>
      <c r="C456" s="54">
        <v>37830</v>
      </c>
      <c r="D456" s="3"/>
    </row>
    <row r="457" spans="1:4" x14ac:dyDescent="0.2">
      <c r="A457" s="3" t="s">
        <v>1074</v>
      </c>
      <c r="B457" s="3" t="s">
        <v>1075</v>
      </c>
      <c r="C457" s="3">
        <v>11831</v>
      </c>
      <c r="D457" s="3"/>
    </row>
    <row r="458" spans="1:4" x14ac:dyDescent="0.2">
      <c r="A458" s="31" t="s">
        <v>42</v>
      </c>
      <c r="B458" s="31" t="s">
        <v>662</v>
      </c>
      <c r="C458" s="54">
        <v>27830</v>
      </c>
      <c r="D458" s="3"/>
    </row>
    <row r="459" spans="1:4" x14ac:dyDescent="0.2">
      <c r="A459" s="31" t="s">
        <v>1432</v>
      </c>
      <c r="B459" s="37" t="s">
        <v>1433</v>
      </c>
      <c r="C459" s="37">
        <v>37831</v>
      </c>
      <c r="D459" s="3"/>
    </row>
    <row r="460" spans="1:4" x14ac:dyDescent="0.2">
      <c r="A460" s="37" t="s">
        <v>998</v>
      </c>
      <c r="B460" s="37" t="s">
        <v>999</v>
      </c>
      <c r="C460" s="37">
        <v>13831</v>
      </c>
      <c r="D460" s="3"/>
    </row>
    <row r="461" spans="1:4" x14ac:dyDescent="0.2">
      <c r="A461" s="31" t="s">
        <v>1538</v>
      </c>
      <c r="B461" s="3" t="s">
        <v>1539</v>
      </c>
      <c r="C461" s="3">
        <v>26831</v>
      </c>
      <c r="D461" s="3"/>
    </row>
    <row r="462" spans="1:4" x14ac:dyDescent="0.2">
      <c r="A462" s="31" t="s">
        <v>1414</v>
      </c>
      <c r="B462" s="37" t="s">
        <v>531</v>
      </c>
      <c r="C462" s="37">
        <v>23831</v>
      </c>
      <c r="D462" s="3"/>
    </row>
    <row r="463" spans="1:4" x14ac:dyDescent="0.2">
      <c r="A463" s="31" t="s">
        <v>1410</v>
      </c>
      <c r="B463" s="37" t="s">
        <v>482</v>
      </c>
      <c r="C463" s="37">
        <v>16830</v>
      </c>
      <c r="D463" s="3"/>
    </row>
    <row r="464" spans="1:4" x14ac:dyDescent="0.2">
      <c r="A464" s="31" t="s">
        <v>395</v>
      </c>
      <c r="B464" s="31" t="s">
        <v>563</v>
      </c>
      <c r="C464" s="54">
        <v>99833</v>
      </c>
      <c r="D464" s="3"/>
    </row>
    <row r="465" spans="1:4" x14ac:dyDescent="0.2">
      <c r="A465" s="31" t="s">
        <v>396</v>
      </c>
      <c r="B465" s="31" t="s">
        <v>663</v>
      </c>
      <c r="C465" s="54">
        <v>43830</v>
      </c>
      <c r="D465" s="3"/>
    </row>
    <row r="466" spans="1:4" x14ac:dyDescent="0.2">
      <c r="A466" s="31" t="s">
        <v>397</v>
      </c>
      <c r="B466" s="31" t="s">
        <v>522</v>
      </c>
      <c r="C466" s="54">
        <v>24830</v>
      </c>
    </row>
    <row r="467" spans="1:4" x14ac:dyDescent="0.2">
      <c r="A467" s="31" t="s">
        <v>1590</v>
      </c>
      <c r="B467" s="37" t="s">
        <v>1591</v>
      </c>
      <c r="C467" s="37">
        <v>28833</v>
      </c>
      <c r="D467" s="3"/>
    </row>
    <row r="468" spans="1:4" x14ac:dyDescent="0.2">
      <c r="A468" s="31" t="s">
        <v>1684</v>
      </c>
      <c r="B468" s="31" t="s">
        <v>1635</v>
      </c>
      <c r="C468" s="54">
        <v>40430</v>
      </c>
    </row>
    <row r="469" spans="1:4" x14ac:dyDescent="0.2">
      <c r="A469" s="31" t="s">
        <v>1685</v>
      </c>
      <c r="B469" s="31" t="s">
        <v>553</v>
      </c>
      <c r="C469" s="54">
        <v>32831</v>
      </c>
    </row>
    <row r="470" spans="1:4" x14ac:dyDescent="0.2">
      <c r="A470" s="31" t="s">
        <v>187</v>
      </c>
      <c r="B470" s="31" t="s">
        <v>636</v>
      </c>
      <c r="C470" s="54">
        <v>34830</v>
      </c>
    </row>
    <row r="471" spans="1:4" x14ac:dyDescent="0.2">
      <c r="A471" s="31" t="s">
        <v>398</v>
      </c>
      <c r="B471" s="31" t="s">
        <v>654</v>
      </c>
      <c r="C471" s="54">
        <v>34832</v>
      </c>
    </row>
    <row r="472" spans="1:4" x14ac:dyDescent="0.2">
      <c r="A472" s="31" t="s">
        <v>399</v>
      </c>
      <c r="B472" s="31" t="s">
        <v>490</v>
      </c>
      <c r="C472" s="54">
        <v>47831</v>
      </c>
    </row>
    <row r="473" spans="1:4" x14ac:dyDescent="0.2">
      <c r="A473" s="31" t="s">
        <v>18</v>
      </c>
      <c r="B473" s="31" t="s">
        <v>664</v>
      </c>
      <c r="C473" s="54">
        <v>28830</v>
      </c>
    </row>
    <row r="474" spans="1:4" x14ac:dyDescent="0.2">
      <c r="A474" s="31" t="s">
        <v>426</v>
      </c>
      <c r="B474" s="31" t="s">
        <v>665</v>
      </c>
      <c r="C474" s="54">
        <v>12930</v>
      </c>
    </row>
    <row r="475" spans="1:4" x14ac:dyDescent="0.2">
      <c r="A475" s="3" t="s">
        <v>1332</v>
      </c>
      <c r="B475" s="3" t="s">
        <v>1333</v>
      </c>
      <c r="C475" s="3">
        <v>25931</v>
      </c>
      <c r="D475" s="3"/>
    </row>
    <row r="476" spans="1:4" x14ac:dyDescent="0.2">
      <c r="A476" s="31" t="s">
        <v>427</v>
      </c>
      <c r="B476" s="31" t="s">
        <v>582</v>
      </c>
      <c r="C476" s="54">
        <v>35930</v>
      </c>
    </row>
    <row r="477" spans="1:4" x14ac:dyDescent="0.2">
      <c r="A477" s="31" t="s">
        <v>4</v>
      </c>
      <c r="B477" s="31" t="s">
        <v>517</v>
      </c>
      <c r="C477" s="54">
        <v>28930</v>
      </c>
    </row>
    <row r="478" spans="1:4" x14ac:dyDescent="0.2">
      <c r="A478" s="31" t="s">
        <v>686</v>
      </c>
      <c r="B478" s="31" t="s">
        <v>666</v>
      </c>
      <c r="C478" s="54">
        <v>99930</v>
      </c>
    </row>
    <row r="479" spans="1:4" x14ac:dyDescent="0.2">
      <c r="A479" s="31" t="s">
        <v>972</v>
      </c>
      <c r="B479" s="31" t="s">
        <v>632</v>
      </c>
      <c r="C479" s="3">
        <v>27931</v>
      </c>
    </row>
    <row r="480" spans="1:4" x14ac:dyDescent="0.2">
      <c r="A480" s="31" t="s">
        <v>84</v>
      </c>
      <c r="B480" s="31" t="s">
        <v>579</v>
      </c>
      <c r="C480" s="54">
        <v>48930</v>
      </c>
    </row>
    <row r="481" spans="1:5" x14ac:dyDescent="0.2">
      <c r="A481" s="31" t="s">
        <v>169</v>
      </c>
      <c r="B481" s="31" t="s">
        <v>669</v>
      </c>
      <c r="C481" s="54">
        <v>24930</v>
      </c>
    </row>
    <row r="482" spans="1:5" x14ac:dyDescent="0.2">
      <c r="A482" s="115" t="s">
        <v>1723</v>
      </c>
      <c r="B482" s="115" t="s">
        <v>1724</v>
      </c>
      <c r="C482" s="116">
        <v>24400</v>
      </c>
      <c r="D482" s="3"/>
    </row>
    <row r="483" spans="1:5" x14ac:dyDescent="0.2">
      <c r="A483" s="115" t="s">
        <v>1559</v>
      </c>
      <c r="B483" s="115" t="s">
        <v>1729</v>
      </c>
      <c r="C483" s="116">
        <v>12202</v>
      </c>
      <c r="E483" s="23" t="s">
        <v>1730</v>
      </c>
    </row>
    <row r="484" spans="1:5" x14ac:dyDescent="0.2">
      <c r="A484" s="115" t="s">
        <v>1736</v>
      </c>
      <c r="B484" s="115" t="s">
        <v>1737</v>
      </c>
      <c r="C484" s="116">
        <v>99275</v>
      </c>
    </row>
    <row r="485" spans="1:5" x14ac:dyDescent="0.2">
      <c r="A485" s="115" t="s">
        <v>1738</v>
      </c>
      <c r="B485" s="115" t="s">
        <v>501</v>
      </c>
      <c r="C485" s="116">
        <v>99145</v>
      </c>
    </row>
    <row r="486" spans="1:5" x14ac:dyDescent="0.2">
      <c r="A486" s="115" t="s">
        <v>1739</v>
      </c>
      <c r="B486" s="115" t="s">
        <v>1740</v>
      </c>
      <c r="C486" s="116">
        <v>16431</v>
      </c>
    </row>
    <row r="487" spans="1:5" x14ac:dyDescent="0.2">
      <c r="A487" s="115"/>
      <c r="B487" s="115"/>
      <c r="C487" s="116"/>
    </row>
    <row r="489" spans="1:5" ht="63.75" x14ac:dyDescent="0.2">
      <c r="A489" s="114" t="s">
        <v>1621</v>
      </c>
    </row>
  </sheetData>
  <sortState ref="A2:D482">
    <sortCondition ref="A2:A482"/>
    <sortCondition ref="B2:B482"/>
  </sortState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workbookViewId="0">
      <selection activeCell="A68" sqref="A68"/>
    </sheetView>
  </sheetViews>
  <sheetFormatPr baseColWidth="10" defaultRowHeight="12.75" x14ac:dyDescent="0.2"/>
  <cols>
    <col min="1" max="1" width="19.5703125" customWidth="1"/>
    <col min="2" max="2" width="105.5703125" customWidth="1"/>
  </cols>
  <sheetData>
    <row r="1" spans="1:7" s="3" customFormat="1" x14ac:dyDescent="0.2">
      <c r="A1" s="11" t="s">
        <v>671</v>
      </c>
      <c r="B1" s="11" t="s">
        <v>1240</v>
      </c>
    </row>
    <row r="2" spans="1:7" s="3" customFormat="1" ht="12.75" customHeight="1" x14ac:dyDescent="0.25">
      <c r="A2" s="56" t="s">
        <v>1096</v>
      </c>
      <c r="B2" s="57" t="s">
        <v>1184</v>
      </c>
      <c r="C2" s="32"/>
      <c r="D2" s="32"/>
      <c r="E2" s="32"/>
      <c r="F2" s="37"/>
      <c r="G2" s="37"/>
    </row>
    <row r="3" spans="1:7" s="3" customFormat="1" ht="12.75" customHeight="1" x14ac:dyDescent="0.25">
      <c r="A3" s="58" t="s">
        <v>1182</v>
      </c>
      <c r="B3" s="59" t="s">
        <v>1183</v>
      </c>
      <c r="C3" s="32"/>
      <c r="D3" s="32"/>
      <c r="E3" s="32"/>
      <c r="F3" s="37"/>
      <c r="G3" s="37"/>
    </row>
    <row r="4" spans="1:7" s="3" customFormat="1" ht="12.75" customHeight="1" x14ac:dyDescent="0.25">
      <c r="A4" s="56" t="s">
        <v>1147</v>
      </c>
      <c r="B4" s="57" t="s">
        <v>1127</v>
      </c>
      <c r="C4" s="32"/>
      <c r="D4" s="32"/>
      <c r="E4" s="32"/>
      <c r="F4" s="37"/>
      <c r="G4" s="37"/>
    </row>
    <row r="5" spans="1:7" s="3" customFormat="1" ht="12.75" customHeight="1" x14ac:dyDescent="0.25">
      <c r="A5" s="56" t="s">
        <v>1147</v>
      </c>
      <c r="B5" s="57" t="s">
        <v>1148</v>
      </c>
      <c r="C5" s="32"/>
      <c r="D5" s="32"/>
      <c r="E5" s="32"/>
      <c r="F5" s="37"/>
      <c r="G5" s="37"/>
    </row>
    <row r="6" spans="1:7" s="3" customFormat="1" ht="12.75" customHeight="1" x14ac:dyDescent="0.25">
      <c r="A6" s="60" t="s">
        <v>1235</v>
      </c>
      <c r="B6" s="60" t="s">
        <v>1236</v>
      </c>
      <c r="C6" s="32"/>
      <c r="D6" s="32"/>
      <c r="E6" s="32"/>
      <c r="F6" s="37"/>
      <c r="G6" s="37"/>
    </row>
    <row r="7" spans="1:7" s="51" customFormat="1" ht="12.75" customHeight="1" x14ac:dyDescent="0.25">
      <c r="A7" s="56" t="s">
        <v>1186</v>
      </c>
      <c r="B7" s="57" t="s">
        <v>1112</v>
      </c>
      <c r="C7" s="49"/>
      <c r="D7" s="49"/>
      <c r="E7" s="49"/>
      <c r="F7" s="50"/>
      <c r="G7" s="50"/>
    </row>
    <row r="8" spans="1:7" s="3" customFormat="1" ht="12.75" customHeight="1" x14ac:dyDescent="0.25">
      <c r="A8" s="56" t="s">
        <v>1094</v>
      </c>
      <c r="B8" s="57" t="s">
        <v>1095</v>
      </c>
      <c r="C8" s="32"/>
      <c r="D8" s="32"/>
      <c r="E8" s="32"/>
      <c r="F8" s="37"/>
      <c r="G8" s="37"/>
    </row>
    <row r="9" spans="1:7" s="3" customFormat="1" ht="12.75" customHeight="1" x14ac:dyDescent="0.25">
      <c r="A9" s="58" t="s">
        <v>1097</v>
      </c>
      <c r="B9" s="59" t="s">
        <v>1098</v>
      </c>
      <c r="C9" s="32"/>
      <c r="D9" s="32"/>
      <c r="E9" s="32"/>
      <c r="F9" s="37"/>
      <c r="G9" s="37"/>
    </row>
    <row r="10" spans="1:7" s="3" customFormat="1" ht="12.75" customHeight="1" x14ac:dyDescent="0.25">
      <c r="A10" s="60" t="s">
        <v>1211</v>
      </c>
      <c r="B10" s="60" t="s">
        <v>1213</v>
      </c>
      <c r="C10" s="32"/>
      <c r="D10" s="32"/>
      <c r="E10" s="32"/>
      <c r="F10" s="37"/>
      <c r="G10" s="37"/>
    </row>
    <row r="11" spans="1:7" s="3" customFormat="1" ht="12.75" customHeight="1" x14ac:dyDescent="0.25">
      <c r="A11" s="60" t="s">
        <v>1288</v>
      </c>
      <c r="B11" s="60" t="s">
        <v>1289</v>
      </c>
      <c r="C11" s="32"/>
      <c r="D11" s="32"/>
      <c r="E11" s="32"/>
      <c r="F11" s="37"/>
      <c r="G11" s="37"/>
    </row>
    <row r="12" spans="1:7" s="3" customFormat="1" ht="12.75" customHeight="1" x14ac:dyDescent="0.25">
      <c r="A12" s="56" t="s">
        <v>1215</v>
      </c>
      <c r="B12" s="57" t="s">
        <v>1214</v>
      </c>
      <c r="C12" s="32"/>
      <c r="D12" s="32"/>
      <c r="E12" s="32"/>
      <c r="F12" s="37"/>
      <c r="G12" s="37"/>
    </row>
    <row r="13" spans="1:7" s="3" customFormat="1" ht="12.75" customHeight="1" x14ac:dyDescent="0.25">
      <c r="A13" s="56" t="s">
        <v>1116</v>
      </c>
      <c r="B13" s="57" t="s">
        <v>1117</v>
      </c>
      <c r="C13" s="32"/>
      <c r="D13" s="32"/>
      <c r="E13" s="32"/>
      <c r="F13" s="37"/>
      <c r="G13" s="37"/>
    </row>
    <row r="14" spans="1:7" s="3" customFormat="1" ht="12.75" customHeight="1" x14ac:dyDescent="0.25">
      <c r="A14" s="56" t="s">
        <v>1220</v>
      </c>
      <c r="B14" s="57" t="s">
        <v>1166</v>
      </c>
      <c r="C14" s="32"/>
      <c r="D14" s="32"/>
      <c r="E14" s="32"/>
      <c r="F14" s="37"/>
      <c r="G14" s="37"/>
    </row>
    <row r="15" spans="1:7" s="3" customFormat="1" ht="12.75" customHeight="1" x14ac:dyDescent="0.25">
      <c r="A15" s="56" t="s">
        <v>1092</v>
      </c>
      <c r="B15" s="57" t="s">
        <v>1093</v>
      </c>
      <c r="C15" s="32"/>
      <c r="D15" s="32"/>
      <c r="E15" s="32"/>
      <c r="F15" s="37"/>
      <c r="G15" s="37"/>
    </row>
    <row r="16" spans="1:7" s="3" customFormat="1" ht="12.75" customHeight="1" x14ac:dyDescent="0.25">
      <c r="A16" s="60" t="s">
        <v>1254</v>
      </c>
      <c r="B16" s="60" t="s">
        <v>1255</v>
      </c>
      <c r="C16" s="32"/>
      <c r="D16" s="32"/>
      <c r="E16" s="32"/>
      <c r="F16" s="37"/>
      <c r="G16" s="37"/>
    </row>
    <row r="17" spans="1:7" s="3" customFormat="1" ht="12.75" customHeight="1" x14ac:dyDescent="0.25">
      <c r="A17" s="56" t="s">
        <v>1132</v>
      </c>
      <c r="B17" s="57" t="s">
        <v>1133</v>
      </c>
      <c r="C17" s="32"/>
      <c r="D17" s="32"/>
      <c r="E17" s="32"/>
      <c r="F17" s="37"/>
      <c r="G17" s="37"/>
    </row>
    <row r="18" spans="1:7" s="3" customFormat="1" ht="12.75" customHeight="1" x14ac:dyDescent="0.25">
      <c r="A18" s="56" t="s">
        <v>1187</v>
      </c>
      <c r="B18" s="57" t="s">
        <v>1119</v>
      </c>
      <c r="C18" s="32"/>
      <c r="D18" s="32"/>
      <c r="E18" s="32"/>
      <c r="F18" s="37"/>
      <c r="G18" s="37"/>
    </row>
    <row r="19" spans="1:7" s="3" customFormat="1" ht="12.75" customHeight="1" x14ac:dyDescent="0.25">
      <c r="A19" s="60" t="s">
        <v>1207</v>
      </c>
      <c r="B19" s="60" t="s">
        <v>1208</v>
      </c>
      <c r="C19" s="32"/>
      <c r="D19" s="32"/>
      <c r="E19" s="32"/>
      <c r="F19" s="37"/>
      <c r="G19" s="37"/>
    </row>
    <row r="20" spans="1:7" s="3" customFormat="1" ht="12.75" customHeight="1" x14ac:dyDescent="0.25">
      <c r="A20" s="56" t="s">
        <v>1103</v>
      </c>
      <c r="B20" s="57" t="s">
        <v>1223</v>
      </c>
      <c r="C20" s="32"/>
      <c r="D20" s="32"/>
      <c r="E20" s="32"/>
      <c r="F20" s="37"/>
      <c r="G20" s="37"/>
    </row>
    <row r="21" spans="1:7" s="3" customFormat="1" ht="12.75" customHeight="1" x14ac:dyDescent="0.25">
      <c r="A21" s="56" t="s">
        <v>1102</v>
      </c>
      <c r="B21" s="57" t="s">
        <v>1122</v>
      </c>
      <c r="C21" s="32"/>
      <c r="D21" s="32"/>
      <c r="E21" s="32"/>
      <c r="F21" s="37"/>
      <c r="G21" s="37"/>
    </row>
    <row r="22" spans="1:7" s="3" customFormat="1" ht="12.75" customHeight="1" x14ac:dyDescent="0.25">
      <c r="A22" s="60" t="s">
        <v>1224</v>
      </c>
      <c r="B22" s="60" t="s">
        <v>1225</v>
      </c>
      <c r="C22" s="32"/>
      <c r="D22" s="32"/>
      <c r="E22" s="32"/>
      <c r="F22" s="37"/>
      <c r="G22" s="37"/>
    </row>
    <row r="23" spans="1:7" s="3" customFormat="1" ht="12.75" customHeight="1" x14ac:dyDescent="0.25">
      <c r="A23" s="58" t="s">
        <v>1180</v>
      </c>
      <c r="B23" s="59" t="s">
        <v>1181</v>
      </c>
      <c r="C23" s="32"/>
      <c r="D23" s="32"/>
      <c r="E23" s="32"/>
      <c r="F23" s="37"/>
      <c r="G23" s="37"/>
    </row>
    <row r="24" spans="1:7" s="3" customFormat="1" ht="12.75" customHeight="1" x14ac:dyDescent="0.25">
      <c r="A24" s="56" t="s">
        <v>1130</v>
      </c>
      <c r="B24" s="57" t="s">
        <v>1131</v>
      </c>
      <c r="C24" s="32"/>
      <c r="D24" s="32"/>
      <c r="E24" s="32"/>
      <c r="F24" s="37"/>
      <c r="G24" s="37"/>
    </row>
    <row r="25" spans="1:7" s="3" customFormat="1" ht="12.75" customHeight="1" x14ac:dyDescent="0.25">
      <c r="A25" s="56" t="s">
        <v>1125</v>
      </c>
      <c r="B25" s="57" t="s">
        <v>1161</v>
      </c>
      <c r="C25" s="32"/>
      <c r="D25" s="32"/>
      <c r="E25" s="32"/>
      <c r="F25" s="37"/>
      <c r="G25" s="37"/>
    </row>
    <row r="26" spans="1:7" s="3" customFormat="1" ht="12.75" customHeight="1" x14ac:dyDescent="0.25">
      <c r="A26" s="56" t="s">
        <v>1126</v>
      </c>
      <c r="B26" s="57" t="s">
        <v>1229</v>
      </c>
      <c r="C26" s="32"/>
      <c r="D26" s="32"/>
      <c r="E26" s="32"/>
      <c r="F26" s="37"/>
      <c r="G26" s="37"/>
    </row>
    <row r="27" spans="1:7" s="3" customFormat="1" ht="12.75" customHeight="1" x14ac:dyDescent="0.25">
      <c r="A27" s="56" t="s">
        <v>1101</v>
      </c>
      <c r="B27" s="57" t="s">
        <v>1249</v>
      </c>
      <c r="C27" s="32"/>
      <c r="D27" s="32"/>
      <c r="E27" s="32"/>
      <c r="F27" s="37"/>
      <c r="G27" s="37"/>
    </row>
    <row r="28" spans="1:7" s="3" customFormat="1" ht="15" customHeight="1" x14ac:dyDescent="0.25">
      <c r="A28" s="56" t="s">
        <v>1139</v>
      </c>
      <c r="B28" s="57" t="s">
        <v>1140</v>
      </c>
      <c r="C28" s="32"/>
      <c r="D28" s="32"/>
      <c r="E28" s="32"/>
      <c r="F28" s="37"/>
      <c r="G28" s="37"/>
    </row>
    <row r="29" spans="1:7" s="3" customFormat="1" ht="12.75" customHeight="1" x14ac:dyDescent="0.25">
      <c r="A29" s="56" t="s">
        <v>1162</v>
      </c>
      <c r="B29" s="60" t="s">
        <v>1163</v>
      </c>
      <c r="C29" s="32"/>
      <c r="D29" s="32"/>
      <c r="E29" s="32"/>
      <c r="F29" s="37"/>
      <c r="G29" s="37"/>
    </row>
    <row r="30" spans="1:7" s="3" customFormat="1" ht="12.75" customHeight="1" x14ac:dyDescent="0.25">
      <c r="A30" s="56" t="s">
        <v>1188</v>
      </c>
      <c r="B30" s="61" t="s">
        <v>1120</v>
      </c>
      <c r="C30" s="32"/>
      <c r="D30" s="32"/>
      <c r="E30" s="32"/>
      <c r="F30" s="37"/>
      <c r="G30" s="37"/>
    </row>
    <row r="31" spans="1:7" s="3" customFormat="1" ht="12.75" customHeight="1" x14ac:dyDescent="0.25">
      <c r="A31" s="56" t="s">
        <v>1146</v>
      </c>
      <c r="B31" s="61" t="s">
        <v>1145</v>
      </c>
      <c r="C31" s="32"/>
      <c r="D31" s="32"/>
      <c r="E31" s="32"/>
      <c r="F31" s="37"/>
      <c r="G31" s="37"/>
    </row>
    <row r="32" spans="1:7" s="3" customFormat="1" ht="12.75" customHeight="1" x14ac:dyDescent="0.25">
      <c r="A32" s="56" t="s">
        <v>1189</v>
      </c>
      <c r="B32" s="57" t="s">
        <v>1121</v>
      </c>
      <c r="C32" s="32"/>
      <c r="D32" s="32"/>
      <c r="E32" s="32"/>
      <c r="F32" s="37"/>
      <c r="G32" s="37"/>
    </row>
    <row r="33" spans="1:7" s="3" customFormat="1" ht="12.75" customHeight="1" x14ac:dyDescent="0.25">
      <c r="A33" s="56" t="s">
        <v>1159</v>
      </c>
      <c r="B33" s="57" t="s">
        <v>1160</v>
      </c>
      <c r="C33" s="32"/>
      <c r="D33" s="32"/>
      <c r="E33" s="32"/>
      <c r="F33" s="37"/>
      <c r="G33" s="37"/>
    </row>
    <row r="34" spans="1:7" s="3" customFormat="1" ht="12.75" customHeight="1" x14ac:dyDescent="0.25">
      <c r="A34" s="56" t="s">
        <v>1157</v>
      </c>
      <c r="B34" s="57" t="s">
        <v>1158</v>
      </c>
      <c r="C34" s="32"/>
      <c r="D34" s="32"/>
      <c r="E34" s="32"/>
      <c r="F34" s="37"/>
      <c r="G34" s="37"/>
    </row>
    <row r="35" spans="1:7" s="3" customFormat="1" ht="15" x14ac:dyDescent="0.25">
      <c r="A35" s="56" t="s">
        <v>1114</v>
      </c>
      <c r="B35" s="57" t="s">
        <v>1115</v>
      </c>
    </row>
    <row r="36" spans="1:7" s="3" customFormat="1" ht="30" x14ac:dyDescent="0.25">
      <c r="A36" s="56" t="s">
        <v>1191</v>
      </c>
      <c r="B36" s="57" t="s">
        <v>1171</v>
      </c>
    </row>
    <row r="37" spans="1:7" s="3" customFormat="1" ht="30" x14ac:dyDescent="0.25">
      <c r="A37" s="56" t="s">
        <v>1185</v>
      </c>
      <c r="B37" s="57" t="s">
        <v>1110</v>
      </c>
    </row>
    <row r="38" spans="1:7" s="3" customFormat="1" ht="30" x14ac:dyDescent="0.25">
      <c r="A38" s="58" t="s">
        <v>1172</v>
      </c>
      <c r="B38" s="59" t="s">
        <v>1173</v>
      </c>
    </row>
    <row r="39" spans="1:7" s="3" customFormat="1" ht="30" x14ac:dyDescent="0.25">
      <c r="A39" s="56" t="s">
        <v>1167</v>
      </c>
      <c r="B39" s="57" t="s">
        <v>1168</v>
      </c>
    </row>
    <row r="40" spans="1:7" s="3" customFormat="1" ht="15" x14ac:dyDescent="0.25">
      <c r="A40" s="60" t="s">
        <v>1290</v>
      </c>
      <c r="B40" s="60" t="s">
        <v>1291</v>
      </c>
    </row>
    <row r="41" spans="1:7" s="3" customFormat="1" ht="15" x14ac:dyDescent="0.25">
      <c r="A41" s="61" t="s">
        <v>1292</v>
      </c>
      <c r="B41" s="61" t="s">
        <v>1293</v>
      </c>
    </row>
    <row r="42" spans="1:7" s="3" customFormat="1" ht="15" x14ac:dyDescent="0.25">
      <c r="A42" s="56" t="s">
        <v>1141</v>
      </c>
      <c r="B42" s="61" t="s">
        <v>1138</v>
      </c>
    </row>
    <row r="43" spans="1:7" s="3" customFormat="1" ht="30" x14ac:dyDescent="0.25">
      <c r="A43" s="56" t="s">
        <v>1104</v>
      </c>
      <c r="B43" s="57" t="s">
        <v>1111</v>
      </c>
    </row>
    <row r="44" spans="1:7" s="3" customFormat="1" ht="30" x14ac:dyDescent="0.25">
      <c r="A44" s="56" t="s">
        <v>1105</v>
      </c>
      <c r="B44" s="57" t="s">
        <v>1310</v>
      </c>
    </row>
    <row r="45" spans="1:7" s="3" customFormat="1" ht="15" x14ac:dyDescent="0.25">
      <c r="A45" s="56" t="s">
        <v>1192</v>
      </c>
      <c r="B45" s="57" t="s">
        <v>1212</v>
      </c>
    </row>
    <row r="46" spans="1:7" s="3" customFormat="1" ht="15" x14ac:dyDescent="0.25">
      <c r="A46" s="56" t="s">
        <v>1169</v>
      </c>
      <c r="B46" s="60" t="s">
        <v>1170</v>
      </c>
    </row>
    <row r="47" spans="1:7" s="3" customFormat="1" ht="15" x14ac:dyDescent="0.25">
      <c r="A47" s="56" t="s">
        <v>1108</v>
      </c>
      <c r="B47" s="57" t="s">
        <v>1109</v>
      </c>
    </row>
    <row r="48" spans="1:7" s="3" customFormat="1" ht="15" x14ac:dyDescent="0.25">
      <c r="A48" s="56" t="s">
        <v>1123</v>
      </c>
      <c r="B48" s="57" t="s">
        <v>1134</v>
      </c>
    </row>
    <row r="49" spans="1:2" s="3" customFormat="1" ht="15" x14ac:dyDescent="0.25">
      <c r="A49" s="58" t="s">
        <v>1106</v>
      </c>
      <c r="B49" s="59" t="s">
        <v>1107</v>
      </c>
    </row>
    <row r="50" spans="1:2" s="3" customFormat="1" ht="15" x14ac:dyDescent="0.25">
      <c r="A50" s="56" t="s">
        <v>1137</v>
      </c>
      <c r="B50" s="57" t="s">
        <v>1118</v>
      </c>
    </row>
    <row r="51" spans="1:2" ht="15" x14ac:dyDescent="0.25">
      <c r="A51" s="56" t="s">
        <v>1193</v>
      </c>
      <c r="B51" s="60" t="s">
        <v>1113</v>
      </c>
    </row>
    <row r="52" spans="1:2" ht="15" x14ac:dyDescent="0.25">
      <c r="A52" s="56" t="s">
        <v>1164</v>
      </c>
      <c r="B52" s="60" t="s">
        <v>1165</v>
      </c>
    </row>
    <row r="53" spans="1:2" ht="15" x14ac:dyDescent="0.25">
      <c r="A53" s="56" t="s">
        <v>1156</v>
      </c>
      <c r="B53" s="60" t="s">
        <v>1155</v>
      </c>
    </row>
    <row r="54" spans="1:2" ht="15" x14ac:dyDescent="0.25">
      <c r="A54" s="56" t="s">
        <v>1099</v>
      </c>
      <c r="B54" s="57" t="s">
        <v>1247</v>
      </c>
    </row>
    <row r="55" spans="1:2" ht="15" x14ac:dyDescent="0.25">
      <c r="A55" s="56" t="s">
        <v>1100</v>
      </c>
      <c r="B55" s="57" t="s">
        <v>1124</v>
      </c>
    </row>
    <row r="56" spans="1:2" ht="15" x14ac:dyDescent="0.25">
      <c r="A56" s="61" t="s">
        <v>1190</v>
      </c>
      <c r="B56" s="61" t="s">
        <v>1135</v>
      </c>
    </row>
    <row r="57" spans="1:2" ht="15" x14ac:dyDescent="0.25">
      <c r="A57" s="56" t="s">
        <v>1143</v>
      </c>
      <c r="B57" s="57" t="s">
        <v>1144</v>
      </c>
    </row>
    <row r="58" spans="1:2" ht="15" x14ac:dyDescent="0.25">
      <c r="A58" s="56" t="s">
        <v>1149</v>
      </c>
      <c r="B58" s="57" t="s">
        <v>1150</v>
      </c>
    </row>
    <row r="59" spans="1:2" ht="15" x14ac:dyDescent="0.25">
      <c r="A59" s="56" t="s">
        <v>1153</v>
      </c>
      <c r="B59" s="57" t="s">
        <v>1154</v>
      </c>
    </row>
    <row r="60" spans="1:2" ht="15" x14ac:dyDescent="0.25">
      <c r="A60" s="61" t="s">
        <v>1142</v>
      </c>
      <c r="B60" s="61" t="s">
        <v>1136</v>
      </c>
    </row>
    <row r="61" spans="1:2" ht="15" x14ac:dyDescent="0.25">
      <c r="A61" s="56" t="s">
        <v>1209</v>
      </c>
      <c r="B61" s="57" t="s">
        <v>1210</v>
      </c>
    </row>
    <row r="62" spans="1:2" ht="15" x14ac:dyDescent="0.25">
      <c r="A62" s="56" t="s">
        <v>1151</v>
      </c>
      <c r="B62" s="57" t="s">
        <v>1152</v>
      </c>
    </row>
    <row r="63" spans="1:2" ht="15" x14ac:dyDescent="0.25">
      <c r="A63" s="56" t="s">
        <v>1128</v>
      </c>
      <c r="B63" s="57" t="s">
        <v>1129</v>
      </c>
    </row>
    <row r="64" spans="1:2" ht="15" x14ac:dyDescent="0.25">
      <c r="A64" s="56" t="s">
        <v>1174</v>
      </c>
      <c r="B64" s="57" t="s">
        <v>1177</v>
      </c>
    </row>
    <row r="65" spans="1:2" ht="15" x14ac:dyDescent="0.25">
      <c r="A65" s="56" t="s">
        <v>1175</v>
      </c>
      <c r="B65" s="60" t="s">
        <v>1176</v>
      </c>
    </row>
    <row r="66" spans="1:2" ht="15" x14ac:dyDescent="0.25">
      <c r="A66" s="58" t="s">
        <v>1178</v>
      </c>
      <c r="B66" s="59" t="s">
        <v>1179</v>
      </c>
    </row>
    <row r="67" spans="1:2" x14ac:dyDescent="0.2">
      <c r="A67" s="3"/>
      <c r="B67" s="3"/>
    </row>
    <row r="68" spans="1:2" s="23" customFormat="1" x14ac:dyDescent="0.2">
      <c r="A68" s="40"/>
      <c r="B68" s="32"/>
    </row>
    <row r="69" spans="1:2" x14ac:dyDescent="0.2">
      <c r="A69" s="3"/>
      <c r="B69" s="3"/>
    </row>
    <row r="70" spans="1:2" x14ac:dyDescent="0.2">
      <c r="A70" s="3"/>
      <c r="B70" s="3"/>
    </row>
    <row r="71" spans="1:2" x14ac:dyDescent="0.2">
      <c r="A71" s="3"/>
      <c r="B71" s="3"/>
    </row>
    <row r="72" spans="1:2" x14ac:dyDescent="0.2">
      <c r="A72" s="3"/>
      <c r="B72" s="3"/>
    </row>
    <row r="73" spans="1:2" x14ac:dyDescent="0.2">
      <c r="A73" s="3"/>
      <c r="B73" s="3"/>
    </row>
    <row r="74" spans="1:2" x14ac:dyDescent="0.2">
      <c r="A74" s="3"/>
      <c r="B74" s="3"/>
    </row>
    <row r="75" spans="1:2" x14ac:dyDescent="0.2">
      <c r="A75" s="3"/>
      <c r="B75" s="3"/>
    </row>
  </sheetData>
  <sortState ref="A2:B60">
    <sortCondition ref="A2:A60"/>
  </sortState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15" sqref="C15"/>
    </sheetView>
  </sheetViews>
  <sheetFormatPr baseColWidth="10" defaultRowHeight="12.75" x14ac:dyDescent="0.2"/>
  <sheetData>
    <row r="1" spans="1:3" x14ac:dyDescent="0.2">
      <c r="A1" s="15" t="s">
        <v>698</v>
      </c>
      <c r="B1" s="15" t="s">
        <v>699</v>
      </c>
      <c r="C1" s="15" t="s">
        <v>973</v>
      </c>
    </row>
    <row r="2" spans="1:3" x14ac:dyDescent="0.2">
      <c r="A2" s="3" t="s">
        <v>695</v>
      </c>
      <c r="B2" s="3" t="s">
        <v>700</v>
      </c>
      <c r="C2" s="3" t="s">
        <v>974</v>
      </c>
    </row>
    <row r="3" spans="1:3" x14ac:dyDescent="0.2">
      <c r="A3" s="3" t="s">
        <v>696</v>
      </c>
      <c r="B3" s="3" t="s">
        <v>701</v>
      </c>
      <c r="C3" s="3" t="s">
        <v>975</v>
      </c>
    </row>
    <row r="4" spans="1:3" x14ac:dyDescent="0.2">
      <c r="A4" s="3" t="s">
        <v>697</v>
      </c>
      <c r="C4" s="3" t="s">
        <v>976</v>
      </c>
    </row>
    <row r="5" spans="1:3" x14ac:dyDescent="0.2">
      <c r="C5" s="3"/>
    </row>
    <row r="6" spans="1:3" x14ac:dyDescent="0.2">
      <c r="C6" s="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WS 19_20 Prüfungstermine</vt:lpstr>
      <vt:lpstr>Tabelle1</vt:lpstr>
      <vt:lpstr>Anmeldungen</vt:lpstr>
      <vt:lpstr>Prüfungen</vt:lpstr>
      <vt:lpstr>Prüfer</vt:lpstr>
      <vt:lpstr>Räume</vt:lpstr>
      <vt:lpstr>Status</vt:lpstr>
      <vt:lpstr>'WS 19_20 Prüfungstermine'!Print_Titles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joerg</dc:creator>
  <cp:lastModifiedBy>brenner</cp:lastModifiedBy>
  <cp:lastPrinted>2020-02-13T09:49:56Z</cp:lastPrinted>
  <dcterms:created xsi:type="dcterms:W3CDTF">2010-09-16T19:32:16Z</dcterms:created>
  <dcterms:modified xsi:type="dcterms:W3CDTF">2020-05-27T11:07:31Z</dcterms:modified>
</cp:coreProperties>
</file>